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Гомельская область\"/>
    </mc:Choice>
  </mc:AlternateContent>
  <xr:revisionPtr revIDLastSave="0" documentId="13_ncr:1_{3CFF445B-6993-4D32-A5C3-39831ED1F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задание'!$A$1:$H$87</definedName>
  </definedNames>
  <calcPr calcId="191029"/>
</workbook>
</file>

<file path=xl/calcChain.xml><?xml version="1.0" encoding="utf-8"?>
<calcChain xmlns="http://schemas.openxmlformats.org/spreadsheetml/2006/main">
  <c r="H36" i="1" l="1"/>
  <c r="H57" i="1"/>
  <c r="H58" i="1"/>
  <c r="H59" i="1"/>
  <c r="H54" i="1"/>
  <c r="H52" i="1"/>
  <c r="H55" i="1" l="1"/>
  <c r="H61" i="1"/>
  <c r="H29" i="1" l="1"/>
  <c r="H49" i="1"/>
  <c r="H34" i="1"/>
  <c r="H35" i="1"/>
  <c r="H39" i="1" l="1"/>
  <c r="H62" i="1" s="1"/>
  <c r="H64" i="1" s="1"/>
  <c r="H30" i="1"/>
</calcChain>
</file>

<file path=xl/sharedStrings.xml><?xml version="1.0" encoding="utf-8"?>
<sst xmlns="http://schemas.openxmlformats.org/spreadsheetml/2006/main" count="161" uniqueCount="101">
  <si>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</si>
  <si>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</si>
  <si>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</si>
  <si>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</si>
  <si>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</si>
  <si>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</si>
  <si>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</si>
  <si>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</si>
  <si>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</si>
  <si>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</si>
  <si>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</si>
  <si>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</si>
  <si>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-</t>
  </si>
  <si>
    <t>Подсобное помещение</t>
  </si>
  <si>
    <t>Дверь</t>
  </si>
  <si>
    <t>ИТОГО:</t>
  </si>
  <si>
    <t>м²</t>
  </si>
  <si>
    <t>м</t>
  </si>
  <si>
    <t>Несущая стена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</si>
  <si>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</si>
  <si>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</si>
  <si>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</si>
  <si>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</si>
  <si>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</si>
  <si>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</si>
  <si>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</si>
  <si>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</si>
  <si>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</si>
  <si>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</si>
  <si>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</si>
  <si>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</si>
  <si>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Споты на несущей стене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</si>
  <si>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</si>
  <si>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</si>
  <si>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</si>
  <si>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</si>
  <si>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</si>
  <si>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</si>
  <si>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</si>
  <si>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5.</t>
  </si>
  <si>
    <t>Стул барный</t>
  </si>
  <si>
    <t>компл.</t>
  </si>
  <si>
    <t>* Разделы заполняются и дополняются компанией-застройщиком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</si>
  <si>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</si>
  <si>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</si>
  <si>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</si>
  <si>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</si>
  <si>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</si>
  <si>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</si>
  <si>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</si>
  <si>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</si>
  <si>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</si>
  <si>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</si>
  <si>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</si>
  <si>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</si>
  <si>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</si>
  <si>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</si>
  <si>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</si>
  <si>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Стул белый</t>
  </si>
  <si>
    <t>Высота стенда</t>
  </si>
  <si>
    <t>Белинтерэкспо</t>
  </si>
  <si>
    <t>Подиум с подсветкой по периметру, ковровое покрытие, проводные соединения скрыты дополнительным слоем ковра (заплатки).</t>
  </si>
  <si>
    <t>Дверь с фурнитурой, ключами</t>
  </si>
  <si>
    <t>Стул складной в подсобку</t>
  </si>
  <si>
    <t>Стол, желательно, чтобы ноги стола и стульев были аналогичного материала</t>
  </si>
  <si>
    <t>Зеркало настенное в подсобку</t>
  </si>
  <si>
    <t>Стеллаж 1,5w*0,5*3h</t>
  </si>
  <si>
    <t>Чайник</t>
  </si>
  <si>
    <t>Куллер с гор и хол водой + бутли с водой (2 шт*19л)</t>
  </si>
  <si>
    <t>Холодильник без морозилки, малый 50л +/-</t>
  </si>
  <si>
    <t>Бак для мусора с крышкой и одноразовые пакеты в подсобку</t>
  </si>
  <si>
    <t>Корзина для бумаг малая и одноразовые пакеты</t>
  </si>
  <si>
    <t>Кофемашина зерновая</t>
  </si>
  <si>
    <t>Контуражур / led лента</t>
  </si>
  <si>
    <t>Аккредитация</t>
  </si>
  <si>
    <t>кв.м.</t>
  </si>
  <si>
    <t>дн.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</si>
  <si>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</si>
  <si>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</si>
  <si>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</si>
  <si>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>120 кв. м.</t>
  </si>
  <si>
    <t>15 м х 8 м</t>
  </si>
  <si>
    <t>Стенд (120 кв.м.):</t>
  </si>
  <si>
    <t>Каркас стен ДСП / МДФ с баннерной таканью и печатью на нем.</t>
  </si>
  <si>
    <t>см. дизайн-проект</t>
  </si>
  <si>
    <t>Каркас стен ДСП / МДФ с баннерной таканью 3*4</t>
  </si>
  <si>
    <t>Подвес 11*4</t>
  </si>
  <si>
    <t xml:space="preserve"> подиум + полосы на несущих стенах согласно дизайн-проекту + буквы и гербы на подвесе </t>
  </si>
  <si>
    <t xml:space="preserve">2 розетка 24 ч - холодильник
5 розеток - куллер, чайник, кофемашина
4 розетки на стеллаже - для телефонов и ноутбуков
15 розетки в инф стойках
10 розетки у пола под ТВ 
</t>
  </si>
  <si>
    <t>Уборка стенда после и до монтажа</t>
  </si>
  <si>
    <t xml:space="preserve">Информационная стойка, закрывается на замок.
</t>
  </si>
  <si>
    <t>Диван белых двухместный кожаный в переговорную зону</t>
  </si>
  <si>
    <t>Стол журнальный прямоугольный белый в переговорную зону</t>
  </si>
  <si>
    <t xml:space="preserve">Стол для переговоров на 4 персоны </t>
  </si>
  <si>
    <t xml:space="preserve">Кресло для переговоров </t>
  </si>
  <si>
    <t>Телевизор подвесной на стену 42</t>
  </si>
  <si>
    <t xml:space="preserve">Витрина стеклянная </t>
  </si>
  <si>
    <t xml:space="preserve">согласно дизайн-проекту </t>
  </si>
  <si>
    <t>Подвес с объемными буквами со всех сторон подвеса с контражурной подсветкой ( буквы - 68 штук)  и объемными гербами области согласно дизайн-проекту</t>
  </si>
  <si>
    <t xml:space="preserve">Буквы на несущей стене обьемные с контражурной подсветкой 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</si>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</sst>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jp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66676</xdr:colOff>
      <xdr:row>69</xdr:row>
      <xdr:rowOff>214031</xdr:rowOff>
    </xdr:from>
    <xdr:to>
      <xdr:col>3</xdr:col>
      <xdr:colOff>1004608</xdr:colOff>
      <xdr:row>69</xdr:row>
      <xdr:rowOff>999405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1" y="38571206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304800</xdr:colOff>
      <xdr:row>65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304800</xdr:colOff>
      <xdr:row>65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830916</xdr:colOff>
      <xdr:row>68</xdr:row>
      <xdr:rowOff>4482</xdr:rowOff>
    </xdr:from>
    <xdr:to>
      <xdr:col>3</xdr:col>
      <xdr:colOff>995904</xdr:colOff>
      <xdr:row>68</xdr:row>
      <xdr:rowOff>1248335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691" y="37028157"/>
          <a:ext cx="1327038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1243292</xdr:colOff>
      <xdr:row>68</xdr:row>
      <xdr:rowOff>62192</xdr:rowOff>
    </xdr:from>
    <xdr:to>
      <xdr:col>3</xdr:col>
      <xdr:colOff>2173380</xdr:colOff>
      <xdr:row>68</xdr:row>
      <xdr:rowOff>1279513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4117" y="37085867"/>
          <a:ext cx="930088" cy="1217321"/>
        </a:xfrm>
        <a:prstGeom prst="rect">
          <a:avLst/>
        </a:prstGeom>
      </xdr:spPr>
    </xdr:pic>
    <xdr:clientData/>
  </xdr:twoCellAnchor>
  <xdr:twoCellAnchor editAs="oneCell">
    <xdr:from>
      <xdr:col>3</xdr:col>
      <xdr:colOff>1404097</xdr:colOff>
      <xdr:row>69</xdr:row>
      <xdr:rowOff>124385</xdr:rowOff>
    </xdr:from>
    <xdr:to>
      <xdr:col>3</xdr:col>
      <xdr:colOff>2009775</xdr:colOff>
      <xdr:row>69</xdr:row>
      <xdr:rowOff>1214605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4922" y="38481560"/>
          <a:ext cx="605678" cy="10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992841</xdr:colOff>
      <xdr:row>79</xdr:row>
      <xdr:rowOff>95250</xdr:rowOff>
    </xdr:from>
    <xdr:to>
      <xdr:col>3</xdr:col>
      <xdr:colOff>790172</xdr:colOff>
      <xdr:row>79</xdr:row>
      <xdr:rowOff>1387928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616" y="57264300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806263</xdr:colOff>
      <xdr:row>79</xdr:row>
      <xdr:rowOff>331694</xdr:rowOff>
    </xdr:from>
    <xdr:to>
      <xdr:col>3</xdr:col>
      <xdr:colOff>1887604</xdr:colOff>
      <xdr:row>79</xdr:row>
      <xdr:rowOff>971230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7088" y="57500744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781051</xdr:colOff>
      <xdr:row>86</xdr:row>
      <xdr:rowOff>32728</xdr:rowOff>
    </xdr:from>
    <xdr:to>
      <xdr:col>3</xdr:col>
      <xdr:colOff>676275</xdr:colOff>
      <xdr:row>86</xdr:row>
      <xdr:rowOff>1613070</xdr:rowOff>
    </xdr:to>
    <xdr:pic>
      <xdr:nvPicPr>
        <xdr:cNvPr id="37" name="Рисунок 36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8F3F7958-B9D5-B74C-84EF-4A6020B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6" y="58887703"/>
          <a:ext cx="1057274" cy="1580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1100417</xdr:colOff>
      <xdr:row>86</xdr:row>
      <xdr:rowOff>380440</xdr:rowOff>
    </xdr:from>
    <xdr:to>
      <xdr:col>3</xdr:col>
      <xdr:colOff>2181758</xdr:colOff>
      <xdr:row>86</xdr:row>
      <xdr:rowOff>1019976</xdr:rowOff>
    </xdr:to>
    <xdr:pic>
      <xdr:nvPicPr>
        <xdr:cNvPr id="38" name="Рисунок 3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31F6EDEF-5087-4DD9-A6BA-8D2A44C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1242" y="59235415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421901</xdr:colOff>
      <xdr:row>71</xdr:row>
      <xdr:rowOff>80124</xdr:rowOff>
    </xdr:from>
    <xdr:to>
      <xdr:col>3</xdr:col>
      <xdr:colOff>1265769</xdr:colOff>
      <xdr:row>71</xdr:row>
      <xdr:rowOff>1066241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22726" y="41218599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2</xdr:col>
      <xdr:colOff>849968</xdr:colOff>
      <xdr:row>74</xdr:row>
      <xdr:rowOff>91888</xdr:rowOff>
    </xdr:from>
    <xdr:to>
      <xdr:col>3</xdr:col>
      <xdr:colOff>2072656</xdr:colOff>
      <xdr:row>74</xdr:row>
      <xdr:rowOff>768164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88743" y="45097513"/>
          <a:ext cx="2384738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87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87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257175</xdr:colOff>
      <xdr:row>73</xdr:row>
      <xdr:rowOff>57150</xdr:rowOff>
    </xdr:from>
    <xdr:to>
      <xdr:col>3</xdr:col>
      <xdr:colOff>1847850</xdr:colOff>
      <xdr:row>73</xdr:row>
      <xdr:rowOff>1647825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46177200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72</xdr:row>
      <xdr:rowOff>76201</xdr:rowOff>
    </xdr:from>
    <xdr:to>
      <xdr:col>3</xdr:col>
      <xdr:colOff>1485901</xdr:colOff>
      <xdr:row>72</xdr:row>
      <xdr:rowOff>971551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42329101"/>
          <a:ext cx="1343025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70</xdr:row>
      <xdr:rowOff>85725</xdr:rowOff>
    </xdr:from>
    <xdr:to>
      <xdr:col>3</xdr:col>
      <xdr:colOff>1333499</xdr:colOff>
      <xdr:row>70</xdr:row>
      <xdr:rowOff>1537985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AAE0CC7-62B3-C23B-DA5F-E5363289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886575" y="36509325"/>
          <a:ext cx="1047749" cy="145226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75</xdr:row>
      <xdr:rowOff>47625</xdr:rowOff>
    </xdr:from>
    <xdr:to>
      <xdr:col>3</xdr:col>
      <xdr:colOff>1551185</xdr:colOff>
      <xdr:row>75</xdr:row>
      <xdr:rowOff>1504950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19925" y="45910500"/>
          <a:ext cx="1132085" cy="1457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77</xdr:row>
      <xdr:rowOff>180975</xdr:rowOff>
    </xdr:from>
    <xdr:to>
      <xdr:col>3</xdr:col>
      <xdr:colOff>1235701</xdr:colOff>
      <xdr:row>77</xdr:row>
      <xdr:rowOff>1609725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91350" y="526065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1181100</xdr:colOff>
      <xdr:row>77</xdr:row>
      <xdr:rowOff>857250</xdr:rowOff>
    </xdr:from>
    <xdr:to>
      <xdr:col>3</xdr:col>
      <xdr:colOff>1706457</xdr:colOff>
      <xdr:row>77</xdr:row>
      <xdr:rowOff>1552575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781925" y="5328285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361951</xdr:colOff>
      <xdr:row>78</xdr:row>
      <xdr:rowOff>47625</xdr:rowOff>
    </xdr:from>
    <xdr:to>
      <xdr:col>3</xdr:col>
      <xdr:colOff>1730530</xdr:colOff>
      <xdr:row>78</xdr:row>
      <xdr:rowOff>1485900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1A01914-02F8-2210-426E-FC5EFFAE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962776" y="54121050"/>
          <a:ext cx="1368579" cy="143827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76</xdr:row>
      <xdr:rowOff>95249</xdr:rowOff>
    </xdr:from>
    <xdr:to>
      <xdr:col>3</xdr:col>
      <xdr:colOff>1657350</xdr:colOff>
      <xdr:row>76</xdr:row>
      <xdr:rowOff>1689651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791325" y="47339249"/>
          <a:ext cx="1466850" cy="1594402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67</xdr:row>
      <xdr:rowOff>74927</xdr:rowOff>
    </xdr:from>
    <xdr:to>
      <xdr:col>3</xdr:col>
      <xdr:colOff>2162174</xdr:colOff>
      <xdr:row>67</xdr:row>
      <xdr:rowOff>1552880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03B6892-83ED-A651-8C4C-DA301CD02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27611702"/>
          <a:ext cx="2362199" cy="1477953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81</xdr:row>
      <xdr:rowOff>19051</xdr:rowOff>
    </xdr:from>
    <xdr:to>
      <xdr:col>3</xdr:col>
      <xdr:colOff>1533526</xdr:colOff>
      <xdr:row>81</xdr:row>
      <xdr:rowOff>1428751</xdr:rowOff>
    </xdr:to>
    <xdr:pic>
      <xdr:nvPicPr>
        <xdr:cNvPr id="26" name="Рисунок 25" descr="Picture background">
          <a:extLst>
            <a:ext uri="{FF2B5EF4-FFF2-40B4-BE49-F238E27FC236}">
              <a16:creationId xmlns:a16="http://schemas.microsoft.com/office/drawing/2014/main" id="{613ABB89-91CC-A6E5-6E37-232A2DCE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1" y="47377351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314326</xdr:colOff>
      <xdr:row>82</xdr:row>
      <xdr:rowOff>95250</xdr:rowOff>
    </xdr:from>
    <xdr:to>
      <xdr:col>3</xdr:col>
      <xdr:colOff>1323976</xdr:colOff>
      <xdr:row>82</xdr:row>
      <xdr:rowOff>1357313</xdr:rowOff>
    </xdr:to>
    <xdr:pic>
      <xdr:nvPicPr>
        <xdr:cNvPr id="27" name="Рисунок 26" descr="Picture background">
          <a:extLst>
            <a:ext uri="{FF2B5EF4-FFF2-40B4-BE49-F238E27FC236}">
              <a16:creationId xmlns:a16="http://schemas.microsoft.com/office/drawing/2014/main" id="{CC24EA06-0922-3342-730F-6C359A8C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1" y="48920400"/>
          <a:ext cx="1009650" cy="126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161926</xdr:colOff>
      <xdr:row>83</xdr:row>
      <xdr:rowOff>133352</xdr:rowOff>
    </xdr:from>
    <xdr:to>
      <xdr:col>3</xdr:col>
      <xdr:colOff>1390650</xdr:colOff>
      <xdr:row>83</xdr:row>
      <xdr:rowOff>1362076</xdr:rowOff>
    </xdr:to>
    <xdr:pic>
      <xdr:nvPicPr>
        <xdr:cNvPr id="29" name="Рисунок 28" descr="Picture background">
          <a:extLst>
            <a:ext uri="{FF2B5EF4-FFF2-40B4-BE49-F238E27FC236}">
              <a16:creationId xmlns:a16="http://schemas.microsoft.com/office/drawing/2014/main" id="{9D8AD511-C6D0-96FA-2782-489E1855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1" y="50425352"/>
          <a:ext cx="1228724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84</xdr:row>
      <xdr:rowOff>208733</xdr:rowOff>
    </xdr:from>
    <xdr:to>
      <xdr:col>3</xdr:col>
      <xdr:colOff>1714500</xdr:colOff>
      <xdr:row>84</xdr:row>
      <xdr:rowOff>1352549</xdr:rowOff>
    </xdr:to>
    <xdr:pic>
      <xdr:nvPicPr>
        <xdr:cNvPr id="30" name="Рисунок 29" descr="Picture background">
          <a:extLst>
            <a:ext uri="{FF2B5EF4-FFF2-40B4-BE49-F238E27FC236}">
              <a16:creationId xmlns:a16="http://schemas.microsoft.com/office/drawing/2014/main" id="{DBA8D3E0-E6B0-844D-8D25-1DF70586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6" y="51967583"/>
          <a:ext cx="1714499" cy="1143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85</xdr:row>
      <xdr:rowOff>24672</xdr:rowOff>
    </xdr:from>
    <xdr:to>
      <xdr:col>3</xdr:col>
      <xdr:colOff>1524000</xdr:colOff>
      <xdr:row>85</xdr:row>
      <xdr:rowOff>1409699</xdr:rowOff>
    </xdr:to>
    <xdr:pic>
      <xdr:nvPicPr>
        <xdr:cNvPr id="31" name="Рисунок 30" descr="Picture background">
          <a:extLst>
            <a:ext uri="{FF2B5EF4-FFF2-40B4-BE49-F238E27FC236}">
              <a16:creationId xmlns:a16="http://schemas.microsoft.com/office/drawing/2014/main" id="{886DC056-44B7-7D4C-E711-60CFF1C8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3250372"/>
          <a:ext cx="1419225" cy="138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16</xdr:row>
      <xdr:rowOff>276225</xdr:rowOff>
    </xdr:from>
    <xdr:to>
      <xdr:col>1</xdr:col>
      <xdr:colOff>4761870</xdr:colOff>
      <xdr:row>22</xdr:row>
      <xdr:rowOff>94780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E7D407-4202-3B9E-3DED-C4D043295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8125" y="8905875"/>
          <a:ext cx="5038095" cy="3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0"/>
  <sheetViews>
    <sheetView tabSelected="1" showWhiteSpace="0" view="pageBreakPreview" zoomScaleNormal="115" zoomScaleSheetLayoutView="100" workbookViewId="0">
      <selection activeCell="C38" sqref="C38:D38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82.5" customHeight="1">
      <c r="A1" s="61" t="s">
        <v>77</v>
      </c>
      <c r="B1" s="62"/>
      <c r="C1" s="62"/>
      <c r="D1" s="62"/>
      <c r="E1" s="62"/>
      <c r="F1" s="62"/>
      <c r="G1" s="62"/>
      <c r="H1" s="6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3"/>
      <c r="B2" s="25" t="s">
        <v>44</v>
      </c>
      <c r="C2" s="24"/>
      <c r="D2" s="24"/>
      <c r="E2" s="24"/>
      <c r="F2" s="24"/>
      <c r="G2" s="24"/>
      <c r="H2" s="2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3"/>
      <c r="B3" s="26" t="s">
        <v>45</v>
      </c>
      <c r="C3" s="71"/>
      <c r="D3" s="72"/>
      <c r="E3" s="24"/>
      <c r="F3" s="24"/>
      <c r="G3" s="24"/>
      <c r="H3" s="2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3"/>
      <c r="B4" s="27" t="s">
        <v>50</v>
      </c>
      <c r="C4" s="73"/>
      <c r="D4" s="74"/>
      <c r="E4" s="24"/>
      <c r="F4" s="24"/>
      <c r="G4" s="24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3"/>
      <c r="B5" s="27" t="s">
        <v>46</v>
      </c>
      <c r="C5" s="73"/>
      <c r="D5" s="74"/>
      <c r="E5" s="24"/>
      <c r="F5" s="24"/>
      <c r="G5" s="24"/>
      <c r="H5" s="2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3"/>
      <c r="B6" s="27" t="s">
        <v>47</v>
      </c>
      <c r="C6" s="73"/>
      <c r="D6" s="74"/>
      <c r="E6" s="24"/>
      <c r="F6" s="24"/>
      <c r="G6" s="24"/>
      <c r="H6" s="2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3"/>
      <c r="B7" s="27" t="s">
        <v>49</v>
      </c>
      <c r="C7" s="73"/>
      <c r="D7" s="74"/>
      <c r="E7" s="24"/>
      <c r="F7" s="24"/>
      <c r="G7" s="24"/>
      <c r="H7" s="2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3"/>
      <c r="B8" s="27" t="s">
        <v>51</v>
      </c>
      <c r="C8" s="73"/>
      <c r="D8" s="74"/>
      <c r="E8" s="24"/>
      <c r="F8" s="24"/>
      <c r="G8" s="24"/>
      <c r="H8" s="2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3"/>
      <c r="B9" s="27" t="s">
        <v>48</v>
      </c>
      <c r="C9" s="73"/>
      <c r="D9" s="74"/>
      <c r="E9" s="24"/>
      <c r="F9" s="24"/>
      <c r="G9" s="24"/>
      <c r="H9" s="2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3"/>
      <c r="B10" s="27" t="s">
        <v>53</v>
      </c>
      <c r="C10" s="73"/>
      <c r="D10" s="74"/>
      <c r="E10" s="24"/>
      <c r="F10" s="24"/>
      <c r="G10" s="24"/>
      <c r="H10" s="24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3"/>
      <c r="B11" s="27" t="s">
        <v>54</v>
      </c>
      <c r="C11" s="73"/>
      <c r="D11" s="74"/>
      <c r="E11" s="24"/>
      <c r="F11" s="24"/>
      <c r="G11" s="24"/>
      <c r="H11" s="2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3"/>
      <c r="B12" s="28" t="s">
        <v>52</v>
      </c>
      <c r="C12" s="68"/>
      <c r="D12" s="69"/>
      <c r="E12" s="24"/>
      <c r="F12" s="24"/>
      <c r="G12" s="24"/>
      <c r="H12" s="24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3"/>
      <c r="B13" s="24"/>
      <c r="C13" s="24"/>
      <c r="D13" s="24"/>
      <c r="E13" s="24"/>
      <c r="F13" s="24"/>
      <c r="G13" s="24"/>
      <c r="H13" s="2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3"/>
      <c r="B14" s="24"/>
      <c r="C14" s="24"/>
      <c r="D14" s="24"/>
      <c r="E14" s="24"/>
      <c r="F14" s="24"/>
      <c r="G14" s="24"/>
      <c r="H14" s="2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3"/>
      <c r="B15" s="24"/>
      <c r="C15" s="24"/>
      <c r="D15" s="13"/>
      <c r="E15" s="12"/>
      <c r="F15" s="12"/>
      <c r="G15" s="12"/>
      <c r="H15" s="12"/>
    </row>
    <row r="16" spans="1:224" ht="32.25" customHeight="1" thickTop="1" thickBot="1">
      <c r="A16" s="35" t="s">
        <v>57</v>
      </c>
      <c r="B16" s="36"/>
      <c r="C16" s="36"/>
      <c r="D16" s="36"/>
      <c r="E16" s="36"/>
      <c r="F16" s="36"/>
      <c r="G16" s="36"/>
      <c r="H16" s="37"/>
    </row>
    <row r="17" spans="1:8" ht="51.75" customHeight="1" thickTop="1">
      <c r="A17" s="63"/>
      <c r="B17" s="64"/>
      <c r="C17" s="64"/>
      <c r="D17" s="15" t="s">
        <v>0</v>
      </c>
      <c r="E17" s="67" t="s">
        <v>78</v>
      </c>
      <c r="F17" s="67"/>
      <c r="G17" s="67"/>
      <c r="H17" s="67"/>
    </row>
    <row r="18" spans="1:8" ht="51.75" customHeight="1">
      <c r="A18" s="65"/>
      <c r="B18" s="66"/>
      <c r="C18" s="66"/>
      <c r="D18" s="15" t="s">
        <v>4</v>
      </c>
      <c r="E18" s="67" t="s">
        <v>79</v>
      </c>
      <c r="F18" s="67"/>
      <c r="G18" s="67"/>
      <c r="H18" s="67"/>
    </row>
    <row r="19" spans="1:8" ht="51.75" customHeight="1">
      <c r="A19" s="65"/>
      <c r="B19" s="66"/>
      <c r="C19" s="66"/>
      <c r="D19" s="15" t="s">
        <v>1</v>
      </c>
      <c r="E19" s="67" t="s">
        <v>56</v>
      </c>
      <c r="F19" s="67"/>
      <c r="G19" s="67"/>
      <c r="H19" s="67"/>
    </row>
    <row r="20" spans="1:8" ht="51.75" customHeight="1">
      <c r="A20" s="65"/>
      <c r="B20" s="66"/>
      <c r="C20" s="66"/>
      <c r="D20" s="15" t="s">
        <v>2</v>
      </c>
      <c r="E20" s="67" t="s">
        <v>80</v>
      </c>
      <c r="F20" s="67"/>
      <c r="G20" s="67"/>
      <c r="H20" s="67"/>
    </row>
    <row r="21" spans="1:8" ht="51.75" customHeight="1">
      <c r="A21" s="65"/>
      <c r="B21" s="66"/>
      <c r="C21" s="66"/>
      <c r="D21" s="15" t="s">
        <v>3</v>
      </c>
      <c r="E21" s="67" t="s">
        <v>81</v>
      </c>
      <c r="F21" s="67"/>
      <c r="G21" s="67"/>
      <c r="H21" s="67"/>
    </row>
    <row r="22" spans="1:8" ht="51.75" customHeight="1">
      <c r="A22" s="65"/>
      <c r="B22" s="66"/>
      <c r="C22" s="66"/>
      <c r="D22" s="15" t="s">
        <v>55</v>
      </c>
      <c r="E22" s="67" t="s">
        <v>60</v>
      </c>
      <c r="F22" s="67"/>
      <c r="G22" s="67"/>
      <c r="H22" s="67"/>
    </row>
    <row r="23" spans="1:8" ht="51.75" customHeight="1">
      <c r="A23" s="65"/>
      <c r="B23" s="66"/>
      <c r="C23" s="66"/>
      <c r="D23" s="13"/>
      <c r="E23" s="12"/>
      <c r="F23" s="12"/>
      <c r="G23" s="12"/>
      <c r="H23" s="14"/>
    </row>
    <row r="24" spans="1:8" ht="51.75" customHeight="1">
      <c r="A24" s="65"/>
      <c r="B24" s="66"/>
      <c r="C24" s="66"/>
      <c r="D24" s="13"/>
      <c r="E24" s="12"/>
      <c r="F24" s="12"/>
      <c r="G24" s="12"/>
      <c r="H24" s="14"/>
    </row>
    <row r="25" spans="1:8" ht="51.75" customHeight="1">
      <c r="A25" s="65"/>
      <c r="B25" s="66"/>
      <c r="C25" s="66"/>
      <c r="D25" s="13"/>
      <c r="E25" s="12"/>
      <c r="F25" s="12"/>
      <c r="G25" s="12"/>
      <c r="H25" s="14"/>
    </row>
    <row r="26" spans="1:8" ht="30.75" customHeight="1" thickBot="1">
      <c r="A26" s="70" t="s">
        <v>42</v>
      </c>
      <c r="B26" s="57"/>
      <c r="C26" s="57"/>
      <c r="D26" s="57"/>
      <c r="E26" s="57"/>
      <c r="F26" s="57"/>
      <c r="G26" s="57"/>
      <c r="H26" s="57"/>
    </row>
    <row r="27" spans="1:8" ht="27" customHeight="1" thickTop="1" thickBot="1">
      <c r="A27" s="35" t="s">
        <v>10</v>
      </c>
      <c r="B27" s="36"/>
      <c r="C27" s="36"/>
      <c r="D27" s="36"/>
      <c r="E27" s="36"/>
      <c r="F27" s="36"/>
      <c r="G27" s="36"/>
      <c r="H27" s="37"/>
    </row>
    <row r="28" spans="1:8" ht="16.5" thickTop="1">
      <c r="A28" s="17"/>
      <c r="B28" s="18" t="s">
        <v>25</v>
      </c>
      <c r="C28" s="42" t="s">
        <v>6</v>
      </c>
      <c r="D28" s="43"/>
      <c r="E28" s="17" t="s">
        <v>7</v>
      </c>
      <c r="F28" s="42" t="s">
        <v>8</v>
      </c>
      <c r="G28" s="43"/>
      <c r="H28" s="17" t="s">
        <v>9</v>
      </c>
    </row>
    <row r="29" spans="1:8" ht="48.75" customHeight="1">
      <c r="A29" s="20" t="s">
        <v>35</v>
      </c>
      <c r="B29" s="20" t="s">
        <v>11</v>
      </c>
      <c r="C29" s="45" t="s">
        <v>61</v>
      </c>
      <c r="D29" s="46"/>
      <c r="E29" s="6"/>
      <c r="F29" s="5">
        <v>120</v>
      </c>
      <c r="G29" s="8" t="s">
        <v>16</v>
      </c>
      <c r="H29" s="6">
        <f>E29*F29</f>
        <v>0</v>
      </c>
    </row>
    <row r="30" spans="1:8" ht="16.5" thickBot="1">
      <c r="A30" s="52" t="s">
        <v>15</v>
      </c>
      <c r="B30" s="53"/>
      <c r="C30" s="53"/>
      <c r="D30" s="53"/>
      <c r="E30" s="53"/>
      <c r="F30" s="53"/>
      <c r="G30" s="54"/>
      <c r="H30" s="16">
        <f>SUM(H29:H29)</f>
        <v>0</v>
      </c>
    </row>
    <row r="31" spans="1:8" ht="27.75" customHeight="1" thickTop="1" thickBot="1">
      <c r="A31" s="49" t="s">
        <v>82</v>
      </c>
      <c r="B31" s="50"/>
      <c r="C31" s="50"/>
      <c r="D31" s="50"/>
      <c r="E31" s="50"/>
      <c r="F31" s="50"/>
      <c r="G31" s="50"/>
      <c r="H31" s="51"/>
    </row>
    <row r="32" spans="1:8" ht="16.5" thickTop="1">
      <c r="A32" s="17" t="s">
        <v>5</v>
      </c>
      <c r="B32" s="18" t="s">
        <v>25</v>
      </c>
      <c r="C32" s="42" t="s">
        <v>6</v>
      </c>
      <c r="D32" s="43"/>
      <c r="E32" s="17" t="s">
        <v>7</v>
      </c>
      <c r="F32" s="42" t="s">
        <v>8</v>
      </c>
      <c r="G32" s="43"/>
      <c r="H32" s="17" t="s">
        <v>9</v>
      </c>
    </row>
    <row r="33" spans="1:8" ht="38.25" customHeight="1">
      <c r="A33" s="4" t="s">
        <v>35</v>
      </c>
      <c r="B33" s="7" t="s">
        <v>18</v>
      </c>
      <c r="C33" s="38" t="s">
        <v>83</v>
      </c>
      <c r="D33" s="38"/>
      <c r="E33" s="6"/>
      <c r="F33" s="5" t="s">
        <v>84</v>
      </c>
      <c r="G33" s="8" t="s">
        <v>16</v>
      </c>
      <c r="H33" s="6">
        <v>0</v>
      </c>
    </row>
    <row r="34" spans="1:8" ht="38.25" customHeight="1">
      <c r="A34" s="4" t="s">
        <v>36</v>
      </c>
      <c r="B34" s="4" t="s">
        <v>59</v>
      </c>
      <c r="C34" s="48"/>
      <c r="D34" s="38"/>
      <c r="E34" s="6"/>
      <c r="F34" s="5">
        <v>5.5</v>
      </c>
      <c r="G34" s="22" t="s">
        <v>17</v>
      </c>
      <c r="H34" s="6">
        <f>E34*F34</f>
        <v>0</v>
      </c>
    </row>
    <row r="35" spans="1:8" ht="38.25" customHeight="1">
      <c r="A35" s="4" t="s">
        <v>37</v>
      </c>
      <c r="B35" s="7" t="s">
        <v>13</v>
      </c>
      <c r="C35" s="38" t="s">
        <v>85</v>
      </c>
      <c r="D35" s="38"/>
      <c r="E35" s="6"/>
      <c r="F35" s="5">
        <v>1</v>
      </c>
      <c r="G35" s="10" t="s">
        <v>19</v>
      </c>
      <c r="H35" s="6">
        <f t="shared" ref="H35" si="0">E35*F35</f>
        <v>0</v>
      </c>
    </row>
    <row r="36" spans="1:8" ht="38.25" customHeight="1">
      <c r="A36" s="4" t="s">
        <v>38</v>
      </c>
      <c r="B36" s="7" t="s">
        <v>14</v>
      </c>
      <c r="C36" s="38" t="s">
        <v>62</v>
      </c>
      <c r="D36" s="38"/>
      <c r="E36" s="6"/>
      <c r="F36" s="5">
        <v>4</v>
      </c>
      <c r="G36" s="10" t="s">
        <v>19</v>
      </c>
      <c r="H36" s="6">
        <f t="shared" ref="H36" si="1">E36*F36</f>
        <v>0</v>
      </c>
    </row>
    <row r="37" spans="1:8" ht="56.25" customHeight="1">
      <c r="A37" s="4" t="s">
        <v>39</v>
      </c>
      <c r="B37" s="4" t="s">
        <v>86</v>
      </c>
      <c r="C37" s="55" t="s">
        <v>98</v>
      </c>
      <c r="D37" s="56"/>
      <c r="E37" s="6"/>
      <c r="F37" s="5">
        <v>1</v>
      </c>
      <c r="G37" s="22" t="s">
        <v>19</v>
      </c>
      <c r="H37" s="6">
        <v>0</v>
      </c>
    </row>
    <row r="38" spans="1:8" ht="56.25" customHeight="1">
      <c r="A38" s="4" t="s">
        <v>100</v>
      </c>
      <c r="B38" s="4" t="s">
        <v>99</v>
      </c>
      <c r="C38" s="44"/>
      <c r="D38" s="44"/>
      <c r="E38" s="6"/>
      <c r="F38" s="5">
        <v>27</v>
      </c>
      <c r="G38" s="22" t="s">
        <v>19</v>
      </c>
      <c r="H38" s="79"/>
    </row>
    <row r="39" spans="1:8" ht="16.5" thickBot="1">
      <c r="A39" s="52" t="s">
        <v>15</v>
      </c>
      <c r="B39" s="53"/>
      <c r="C39" s="53"/>
      <c r="D39" s="53"/>
      <c r="E39" s="53"/>
      <c r="F39" s="53"/>
      <c r="G39" s="54"/>
      <c r="H39" s="16">
        <f>SUM(H33:H37)</f>
        <v>0</v>
      </c>
    </row>
    <row r="40" spans="1:8" ht="38.25" hidden="1" customHeight="1" thickTop="1" thickBot="1">
      <c r="A40" s="49" t="s">
        <v>20</v>
      </c>
      <c r="B40" s="50"/>
      <c r="C40" s="50"/>
      <c r="D40" s="50"/>
      <c r="E40" s="50"/>
      <c r="F40" s="50"/>
      <c r="G40" s="50"/>
      <c r="H40" s="51"/>
    </row>
    <row r="41" spans="1:8" ht="17.25" hidden="1" thickTop="1" thickBot="1">
      <c r="A41" s="17" t="s">
        <v>5</v>
      </c>
      <c r="B41" s="18" t="s">
        <v>25</v>
      </c>
      <c r="C41" s="58" t="s">
        <v>6</v>
      </c>
      <c r="D41" s="59"/>
      <c r="E41" s="17" t="s">
        <v>7</v>
      </c>
      <c r="F41" s="58" t="s">
        <v>8</v>
      </c>
      <c r="G41" s="59"/>
      <c r="H41" s="17" t="s">
        <v>9</v>
      </c>
    </row>
    <row r="42" spans="1:8" ht="38.25" hidden="1" customHeight="1">
      <c r="A42" s="4"/>
      <c r="B42" s="7"/>
      <c r="C42" s="47"/>
      <c r="D42" s="34"/>
      <c r="E42" s="6"/>
      <c r="F42" s="6"/>
      <c r="G42" s="8"/>
      <c r="H42" s="6"/>
    </row>
    <row r="43" spans="1:8" ht="38.25" hidden="1" customHeight="1">
      <c r="A43" s="4"/>
      <c r="B43" s="7"/>
      <c r="C43" s="47"/>
      <c r="D43" s="34"/>
      <c r="E43" s="6"/>
      <c r="F43" s="6"/>
      <c r="G43" s="8"/>
      <c r="H43" s="6"/>
    </row>
    <row r="44" spans="1:8" ht="38.25" hidden="1" customHeight="1">
      <c r="A44" s="4"/>
      <c r="B44" s="7"/>
      <c r="C44" s="47"/>
      <c r="D44" s="34"/>
      <c r="E44" s="6"/>
      <c r="F44" s="6"/>
      <c r="G44" s="8"/>
      <c r="H44" s="6"/>
    </row>
    <row r="45" spans="1:8" ht="38.25" hidden="1" customHeight="1">
      <c r="A45" s="4"/>
      <c r="B45" s="7"/>
      <c r="C45" s="47"/>
      <c r="D45" s="34"/>
      <c r="E45" s="6"/>
      <c r="F45" s="6"/>
      <c r="G45" s="8"/>
      <c r="H45" s="6"/>
    </row>
    <row r="46" spans="1:8" ht="38.25" hidden="1" customHeight="1">
      <c r="A46" s="4"/>
      <c r="B46" s="7"/>
      <c r="C46" s="47"/>
      <c r="D46" s="34"/>
      <c r="E46" s="6"/>
      <c r="F46" s="6"/>
      <c r="G46" s="8"/>
      <c r="H46" s="6"/>
    </row>
    <row r="47" spans="1:8" ht="38.25" hidden="1" customHeight="1">
      <c r="A47" s="4"/>
      <c r="B47" s="7"/>
      <c r="C47" s="47"/>
      <c r="D47" s="34"/>
      <c r="E47" s="6"/>
      <c r="F47" s="6"/>
      <c r="G47" s="8"/>
      <c r="H47" s="6"/>
    </row>
    <row r="48" spans="1:8" ht="35.25" hidden="1" customHeight="1">
      <c r="A48" s="4"/>
      <c r="B48" s="7"/>
      <c r="C48" s="47"/>
      <c r="D48" s="34"/>
      <c r="E48" s="6"/>
      <c r="F48" s="6"/>
      <c r="G48" s="8"/>
      <c r="H48" s="6"/>
    </row>
    <row r="49" spans="1:8" ht="16.5" hidden="1" thickBot="1">
      <c r="A49" s="52" t="s">
        <v>15</v>
      </c>
      <c r="B49" s="53"/>
      <c r="C49" s="53"/>
      <c r="D49" s="53"/>
      <c r="E49" s="53"/>
      <c r="F49" s="53"/>
      <c r="G49" s="54"/>
      <c r="H49" s="16">
        <f>SUM(H42:H48)</f>
        <v>0</v>
      </c>
    </row>
    <row r="50" spans="1:8" ht="35.25" customHeight="1" thickTop="1" thickBot="1">
      <c r="A50" s="35" t="s">
        <v>21</v>
      </c>
      <c r="B50" s="36"/>
      <c r="C50" s="36"/>
      <c r="D50" s="36"/>
      <c r="E50" s="36"/>
      <c r="F50" s="36"/>
      <c r="G50" s="36"/>
      <c r="H50" s="37"/>
    </row>
    <row r="51" spans="1:8" ht="16.5" thickTop="1">
      <c r="A51" s="17" t="s">
        <v>5</v>
      </c>
      <c r="B51" s="18" t="s">
        <v>25</v>
      </c>
      <c r="C51" s="42" t="s">
        <v>6</v>
      </c>
      <c r="D51" s="43"/>
      <c r="E51" s="17" t="s">
        <v>7</v>
      </c>
      <c r="F51" s="42" t="s">
        <v>8</v>
      </c>
      <c r="G51" s="43"/>
      <c r="H51" s="17" t="s">
        <v>9</v>
      </c>
    </row>
    <row r="52" spans="1:8" ht="35.25" customHeight="1">
      <c r="A52" s="4" t="s">
        <v>35</v>
      </c>
      <c r="B52" s="4" t="s">
        <v>28</v>
      </c>
      <c r="C52" s="33" t="s">
        <v>31</v>
      </c>
      <c r="D52" s="34"/>
      <c r="E52" s="6"/>
      <c r="F52" s="5">
        <v>49</v>
      </c>
      <c r="G52" s="10" t="s">
        <v>19</v>
      </c>
      <c r="H52" s="6">
        <f>E52*F52</f>
        <v>0</v>
      </c>
    </row>
    <row r="53" spans="1:8" ht="35.25" customHeight="1">
      <c r="A53" s="4" t="s">
        <v>36</v>
      </c>
      <c r="B53" s="4" t="s">
        <v>73</v>
      </c>
      <c r="C53" s="55" t="s">
        <v>87</v>
      </c>
      <c r="D53" s="56"/>
      <c r="E53" s="6"/>
      <c r="F53" s="5"/>
      <c r="G53" s="5" t="s">
        <v>17</v>
      </c>
      <c r="H53" s="6"/>
    </row>
    <row r="54" spans="1:8" ht="97.5" customHeight="1">
      <c r="A54" s="4" t="s">
        <v>37</v>
      </c>
      <c r="B54" s="4" t="s">
        <v>27</v>
      </c>
      <c r="C54" s="33" t="s">
        <v>88</v>
      </c>
      <c r="D54" s="34"/>
      <c r="E54" s="6"/>
      <c r="F54" s="22">
        <v>36</v>
      </c>
      <c r="G54" s="10" t="s">
        <v>19</v>
      </c>
      <c r="H54" s="6">
        <f t="shared" ref="H54" si="2">E54*F54</f>
        <v>0</v>
      </c>
    </row>
    <row r="55" spans="1:8" ht="16.5" thickBot="1">
      <c r="A55" s="52" t="s">
        <v>15</v>
      </c>
      <c r="B55" s="53"/>
      <c r="C55" s="53"/>
      <c r="D55" s="53"/>
      <c r="E55" s="53"/>
      <c r="F55" s="53"/>
      <c r="G55" s="54"/>
      <c r="H55" s="16">
        <f>SUM(H52:H54)</f>
        <v>0</v>
      </c>
    </row>
    <row r="56" spans="1:8" ht="35.25" customHeight="1" thickTop="1" thickBot="1">
      <c r="A56" s="35" t="s">
        <v>22</v>
      </c>
      <c r="B56" s="36"/>
      <c r="C56" s="36"/>
      <c r="D56" s="36"/>
      <c r="E56" s="36"/>
      <c r="F56" s="36"/>
      <c r="G56" s="36"/>
      <c r="H56" s="37"/>
    </row>
    <row r="57" spans="1:8" ht="35.25" customHeight="1" thickTop="1">
      <c r="A57" s="4" t="s">
        <v>35</v>
      </c>
      <c r="B57" s="4" t="s">
        <v>89</v>
      </c>
      <c r="C57" s="57" t="s">
        <v>43</v>
      </c>
      <c r="D57" s="57"/>
      <c r="E57" s="6"/>
      <c r="F57" s="6">
        <v>1</v>
      </c>
      <c r="G57" s="22"/>
      <c r="H57" s="6">
        <f t="shared" ref="H57:H59" si="3">E57*F57</f>
        <v>0</v>
      </c>
    </row>
    <row r="58" spans="1:8" ht="35.25" customHeight="1">
      <c r="A58" s="4" t="s">
        <v>36</v>
      </c>
      <c r="B58" s="7" t="s">
        <v>23</v>
      </c>
      <c r="C58" s="60"/>
      <c r="D58" s="57"/>
      <c r="E58" s="6"/>
      <c r="F58" s="6">
        <v>1</v>
      </c>
      <c r="G58" s="22" t="s">
        <v>12</v>
      </c>
      <c r="H58" s="6">
        <f t="shared" si="3"/>
        <v>0</v>
      </c>
    </row>
    <row r="59" spans="1:8" ht="35.25" customHeight="1">
      <c r="A59" s="4" t="s">
        <v>37</v>
      </c>
      <c r="B59" s="7" t="s">
        <v>26</v>
      </c>
      <c r="C59" s="33" t="s">
        <v>24</v>
      </c>
      <c r="D59" s="34"/>
      <c r="E59" s="6"/>
      <c r="F59" s="6">
        <v>3</v>
      </c>
      <c r="G59" s="22" t="s">
        <v>76</v>
      </c>
      <c r="H59" s="6">
        <f t="shared" si="3"/>
        <v>0</v>
      </c>
    </row>
    <row r="60" spans="1:8" ht="35.25" customHeight="1">
      <c r="A60" s="30" t="s">
        <v>38</v>
      </c>
      <c r="B60" s="4" t="s">
        <v>74</v>
      </c>
      <c r="C60" s="44"/>
      <c r="D60" s="44"/>
      <c r="E60" s="6"/>
      <c r="F60" s="6">
        <v>120</v>
      </c>
      <c r="G60" s="22" t="s">
        <v>75</v>
      </c>
      <c r="H60" s="6"/>
    </row>
    <row r="61" spans="1:8">
      <c r="A61" s="39" t="s">
        <v>15</v>
      </c>
      <c r="B61" s="40"/>
      <c r="C61" s="40"/>
      <c r="D61" s="40"/>
      <c r="E61" s="40"/>
      <c r="F61" s="40"/>
      <c r="G61" s="41"/>
      <c r="H61" s="9">
        <f>SUM(H57:H59)</f>
        <v>0</v>
      </c>
    </row>
    <row r="62" spans="1:8" ht="33.75" customHeight="1">
      <c r="A62" s="76" t="s">
        <v>32</v>
      </c>
      <c r="B62" s="77"/>
      <c r="C62" s="77"/>
      <c r="D62" s="77"/>
      <c r="E62" s="77"/>
      <c r="F62" s="77"/>
      <c r="G62" s="78"/>
      <c r="H62" s="21" t="e">
        <f>SUM(H61,#REF!,H55,#REF!,H39,#REF!,H30)</f>
        <v>#REF!</v>
      </c>
    </row>
    <row r="63" spans="1:8" ht="33.75" customHeight="1">
      <c r="A63" s="76" t="s">
        <v>33</v>
      </c>
      <c r="B63" s="77"/>
      <c r="C63" s="77"/>
      <c r="D63" s="77"/>
      <c r="E63" s="77"/>
      <c r="F63" s="77"/>
      <c r="G63" s="78"/>
      <c r="H63" s="21"/>
    </row>
    <row r="64" spans="1:8" ht="35.25" customHeight="1">
      <c r="A64" s="76" t="s">
        <v>34</v>
      </c>
      <c r="B64" s="77"/>
      <c r="C64" s="77"/>
      <c r="D64" s="77"/>
      <c r="E64" s="77"/>
      <c r="F64" s="77"/>
      <c r="G64" s="78"/>
      <c r="H64" s="21" t="e">
        <f>H62+H63</f>
        <v>#REF!</v>
      </c>
    </row>
    <row r="65" spans="1:12" ht="35.25" customHeight="1" thickBot="1">
      <c r="A65" s="12"/>
      <c r="B65" s="12"/>
      <c r="C65" s="12"/>
      <c r="D65" s="12"/>
      <c r="E65" s="12"/>
      <c r="F65" s="12"/>
      <c r="G65" s="12"/>
      <c r="H65" s="12"/>
    </row>
    <row r="66" spans="1:12" ht="32.25" customHeight="1" thickTop="1" thickBot="1">
      <c r="A66" s="35" t="s">
        <v>29</v>
      </c>
      <c r="B66" s="36"/>
      <c r="C66" s="36"/>
      <c r="D66" s="36"/>
      <c r="E66" s="36"/>
      <c r="F66" s="36"/>
      <c r="G66" s="36"/>
      <c r="H66" s="37"/>
    </row>
    <row r="67" spans="1:12" ht="15" customHeight="1" thickTop="1">
      <c r="A67" s="17" t="s">
        <v>5</v>
      </c>
      <c r="B67" s="18" t="s">
        <v>25</v>
      </c>
      <c r="C67" s="42" t="s">
        <v>6</v>
      </c>
      <c r="D67" s="43"/>
      <c r="E67" s="17" t="s">
        <v>7</v>
      </c>
      <c r="F67" s="42" t="s">
        <v>8</v>
      </c>
      <c r="G67" s="43"/>
      <c r="H67" s="17" t="s">
        <v>9</v>
      </c>
    </row>
    <row r="68" spans="1:12" ht="126.75" customHeight="1">
      <c r="A68" s="4">
        <v>1</v>
      </c>
      <c r="B68" s="19" t="s">
        <v>90</v>
      </c>
      <c r="C68" s="44"/>
      <c r="D68" s="44"/>
      <c r="E68" s="6"/>
      <c r="F68" s="5">
        <v>15</v>
      </c>
      <c r="G68" s="5" t="s">
        <v>19</v>
      </c>
      <c r="H68" s="6"/>
    </row>
    <row r="69" spans="1:12" ht="105" customHeight="1">
      <c r="A69" s="4">
        <v>2</v>
      </c>
      <c r="B69" s="19" t="s">
        <v>58</v>
      </c>
      <c r="C69" s="44"/>
      <c r="D69" s="44"/>
      <c r="E69" s="6"/>
      <c r="F69" s="5">
        <v>16</v>
      </c>
      <c r="G69" s="5" t="s">
        <v>19</v>
      </c>
      <c r="H69" s="6"/>
    </row>
    <row r="70" spans="1:12" ht="96.75" customHeight="1">
      <c r="A70" s="4">
        <v>3</v>
      </c>
      <c r="B70" s="19" t="s">
        <v>40</v>
      </c>
      <c r="C70" s="38"/>
      <c r="D70" s="38"/>
      <c r="E70" s="6"/>
      <c r="F70" s="5">
        <v>15</v>
      </c>
      <c r="G70" s="5" t="s">
        <v>19</v>
      </c>
      <c r="H70" s="6"/>
    </row>
    <row r="71" spans="1:12" ht="122.25" customHeight="1">
      <c r="A71" s="4">
        <v>4</v>
      </c>
      <c r="B71" s="19" t="s">
        <v>63</v>
      </c>
      <c r="C71" s="38"/>
      <c r="D71" s="38"/>
      <c r="E71" s="6"/>
      <c r="F71" s="29">
        <v>2</v>
      </c>
      <c r="G71" s="5" t="s">
        <v>19</v>
      </c>
      <c r="H71" s="6"/>
      <c r="L71"/>
    </row>
    <row r="72" spans="1:12" ht="87.75" customHeight="1">
      <c r="A72" s="4">
        <v>5</v>
      </c>
      <c r="B72" s="19" t="s">
        <v>64</v>
      </c>
      <c r="C72" s="38"/>
      <c r="D72" s="38"/>
      <c r="E72" s="6"/>
      <c r="F72" s="5">
        <v>4</v>
      </c>
      <c r="G72" s="5" t="s">
        <v>19</v>
      </c>
      <c r="H72" s="6"/>
    </row>
    <row r="73" spans="1:12" ht="82.5" customHeight="1">
      <c r="A73" s="4">
        <v>6</v>
      </c>
      <c r="B73" s="19" t="s">
        <v>65</v>
      </c>
      <c r="C73" s="31"/>
      <c r="D73" s="32"/>
      <c r="E73" s="6"/>
      <c r="F73" s="5">
        <v>1</v>
      </c>
      <c r="G73" s="5"/>
      <c r="H73" s="6"/>
    </row>
    <row r="74" spans="1:12" ht="134.25" customHeight="1">
      <c r="A74" s="4">
        <v>7</v>
      </c>
      <c r="B74" s="19" t="s">
        <v>66</v>
      </c>
      <c r="C74" s="38"/>
      <c r="D74" s="38"/>
      <c r="E74" s="6"/>
      <c r="F74" s="5">
        <v>3</v>
      </c>
      <c r="G74" s="5" t="s">
        <v>19</v>
      </c>
      <c r="H74" s="6"/>
    </row>
    <row r="75" spans="1:12" ht="67.5" customHeight="1">
      <c r="A75" s="4">
        <v>8</v>
      </c>
      <c r="B75" s="19" t="s">
        <v>30</v>
      </c>
      <c r="C75" s="38"/>
      <c r="D75" s="38"/>
      <c r="E75" s="6"/>
      <c r="F75" s="5">
        <v>4</v>
      </c>
      <c r="G75" s="5" t="s">
        <v>19</v>
      </c>
      <c r="H75" s="6"/>
    </row>
    <row r="76" spans="1:12" ht="120.75" customHeight="1">
      <c r="A76" s="4">
        <v>9</v>
      </c>
      <c r="B76" s="19" t="s">
        <v>67</v>
      </c>
      <c r="C76" s="31"/>
      <c r="D76" s="32"/>
      <c r="E76" s="6"/>
      <c r="F76" s="5">
        <v>2</v>
      </c>
      <c r="G76" s="5" t="s">
        <v>19</v>
      </c>
      <c r="H76" s="6"/>
    </row>
    <row r="77" spans="1:12" ht="135.75" customHeight="1">
      <c r="A77" s="4">
        <v>10</v>
      </c>
      <c r="B77" s="19" t="s">
        <v>72</v>
      </c>
      <c r="C77" s="31"/>
      <c r="D77" s="32"/>
      <c r="E77" s="6"/>
      <c r="F77" s="5">
        <v>2</v>
      </c>
      <c r="G77" s="5" t="s">
        <v>19</v>
      </c>
      <c r="H77" s="6"/>
    </row>
    <row r="78" spans="1:12" ht="129.75" customHeight="1">
      <c r="A78" s="4">
        <v>11</v>
      </c>
      <c r="B78" s="19" t="s">
        <v>68</v>
      </c>
      <c r="C78" s="31"/>
      <c r="D78" s="32"/>
      <c r="E78" s="6"/>
      <c r="F78" s="5">
        <v>3</v>
      </c>
      <c r="G78" s="5" t="s">
        <v>41</v>
      </c>
      <c r="H78" s="6"/>
    </row>
    <row r="79" spans="1:12" ht="120.75" customHeight="1">
      <c r="A79" s="4">
        <v>12</v>
      </c>
      <c r="B79" s="19" t="s">
        <v>69</v>
      </c>
      <c r="C79" s="31"/>
      <c r="D79" s="32"/>
      <c r="E79" s="6"/>
      <c r="F79" s="5">
        <v>1</v>
      </c>
      <c r="G79" s="5" t="s">
        <v>19</v>
      </c>
      <c r="H79" s="6"/>
    </row>
    <row r="80" spans="1:12" ht="115.5" customHeight="1">
      <c r="A80" s="4">
        <v>13</v>
      </c>
      <c r="B80" s="19" t="s">
        <v>71</v>
      </c>
      <c r="C80" s="33"/>
      <c r="D80" s="75"/>
      <c r="E80" s="6"/>
      <c r="F80" s="5">
        <v>15</v>
      </c>
      <c r="G80" s="5" t="s">
        <v>41</v>
      </c>
      <c r="H80" s="6"/>
    </row>
    <row r="81" spans="1:15" ht="115.5" customHeight="1">
      <c r="A81" s="4">
        <v>14</v>
      </c>
      <c r="B81" s="19" t="s">
        <v>96</v>
      </c>
      <c r="C81" s="31" t="s">
        <v>97</v>
      </c>
      <c r="D81" s="32"/>
      <c r="E81" s="6"/>
      <c r="F81" s="5">
        <v>8</v>
      </c>
      <c r="G81" s="5" t="s">
        <v>19</v>
      </c>
      <c r="H81" s="6"/>
    </row>
    <row r="82" spans="1:15" ht="115.5" customHeight="1">
      <c r="A82" s="4">
        <v>15</v>
      </c>
      <c r="B82" s="19" t="s">
        <v>95</v>
      </c>
      <c r="C82" s="31"/>
      <c r="D82" s="32"/>
      <c r="E82" s="6"/>
      <c r="F82" s="5">
        <v>4</v>
      </c>
      <c r="G82" s="5" t="s">
        <v>19</v>
      </c>
      <c r="H82" s="6"/>
      <c r="I82"/>
      <c r="K82"/>
    </row>
    <row r="83" spans="1:15" ht="115.5" customHeight="1">
      <c r="A83" s="4">
        <v>16</v>
      </c>
      <c r="B83" s="19" t="s">
        <v>94</v>
      </c>
      <c r="C83" s="31"/>
      <c r="D83" s="32"/>
      <c r="E83" s="6"/>
      <c r="F83" s="5">
        <v>4</v>
      </c>
      <c r="G83" s="5" t="s">
        <v>19</v>
      </c>
      <c r="H83" s="6"/>
    </row>
    <row r="84" spans="1:15" ht="115.5" customHeight="1">
      <c r="A84" s="4">
        <v>17</v>
      </c>
      <c r="B84" s="19" t="s">
        <v>93</v>
      </c>
      <c r="C84" s="31"/>
      <c r="D84" s="32"/>
      <c r="E84" s="6"/>
      <c r="F84" s="5">
        <v>1</v>
      </c>
      <c r="G84" s="5" t="s">
        <v>19</v>
      </c>
      <c r="H84" s="6"/>
    </row>
    <row r="85" spans="1:15" ht="115.5" customHeight="1">
      <c r="A85" s="4">
        <v>18</v>
      </c>
      <c r="B85" s="19" t="s">
        <v>92</v>
      </c>
      <c r="C85" s="31"/>
      <c r="D85" s="32"/>
      <c r="E85" s="6"/>
      <c r="F85" s="5">
        <v>1</v>
      </c>
      <c r="G85" s="5" t="s">
        <v>19</v>
      </c>
      <c r="H85" s="6"/>
      <c r="L85"/>
      <c r="N85"/>
      <c r="O85"/>
    </row>
    <row r="86" spans="1:15" ht="115.5" customHeight="1">
      <c r="A86" s="4">
        <v>19</v>
      </c>
      <c r="B86" s="19" t="s">
        <v>91</v>
      </c>
      <c r="C86" s="31"/>
      <c r="D86" s="32"/>
      <c r="E86" s="6"/>
      <c r="F86" s="5">
        <v>2</v>
      </c>
      <c r="G86" s="5" t="s">
        <v>19</v>
      </c>
      <c r="H86" s="6"/>
      <c r="L86"/>
    </row>
    <row r="87" spans="1:15" ht="129.75" customHeight="1">
      <c r="A87" s="4">
        <v>20</v>
      </c>
      <c r="B87" s="19" t="s">
        <v>70</v>
      </c>
      <c r="C87" s="33"/>
      <c r="D87" s="75"/>
      <c r="E87" s="6"/>
      <c r="F87" s="5">
        <v>2</v>
      </c>
      <c r="G87" s="5" t="s">
        <v>41</v>
      </c>
      <c r="H87" s="6"/>
    </row>
    <row r="88" spans="1:15">
      <c r="A88" s="12"/>
      <c r="B88" s="12"/>
      <c r="C88" s="12"/>
      <c r="D88" s="13"/>
      <c r="E88" s="12"/>
      <c r="F88" s="12"/>
      <c r="G88" s="12"/>
      <c r="H88" s="12"/>
    </row>
    <row r="89" spans="1:15">
      <c r="A89" s="12"/>
      <c r="B89" s="12"/>
      <c r="C89" s="12"/>
      <c r="D89" s="13"/>
      <c r="E89" s="12"/>
      <c r="F89" s="12"/>
      <c r="G89" s="12"/>
      <c r="H89" s="12"/>
    </row>
    <row r="90" spans="1:15">
      <c r="A90" s="12"/>
      <c r="B90" s="12"/>
      <c r="C90" s="12"/>
      <c r="D90" s="13"/>
      <c r="E90" s="12"/>
      <c r="F90" s="12"/>
      <c r="G90" s="12"/>
      <c r="H90" s="12"/>
    </row>
    <row r="91" spans="1:15">
      <c r="A91" s="12"/>
      <c r="B91" s="12"/>
      <c r="C91" s="12"/>
      <c r="D91" s="13"/>
      <c r="E91" s="12"/>
      <c r="F91" s="12"/>
      <c r="G91" s="12"/>
      <c r="H91" s="12"/>
    </row>
    <row r="92" spans="1:15">
      <c r="A92" s="12"/>
      <c r="B92" s="12"/>
      <c r="C92" s="12"/>
      <c r="D92" s="13"/>
      <c r="E92" s="12"/>
      <c r="F92" s="12"/>
      <c r="G92" s="12"/>
      <c r="H92" s="12"/>
    </row>
    <row r="93" spans="1:15">
      <c r="A93" s="12"/>
      <c r="B93" s="12"/>
      <c r="C93" s="12"/>
      <c r="D93" s="13"/>
      <c r="E93" s="12"/>
      <c r="F93" s="12"/>
      <c r="G93" s="12"/>
      <c r="H93" s="12"/>
    </row>
    <row r="94" spans="1:15">
      <c r="A94" s="12"/>
      <c r="B94" s="12"/>
      <c r="C94" s="12"/>
      <c r="D94" s="13"/>
      <c r="E94" s="12"/>
      <c r="F94" s="12"/>
      <c r="G94" s="12"/>
      <c r="H94" s="12"/>
    </row>
    <row r="95" spans="1:15">
      <c r="A95" s="12"/>
      <c r="B95" s="12"/>
      <c r="C95" s="12"/>
      <c r="D95" s="13"/>
      <c r="E95" s="12"/>
      <c r="F95" s="12"/>
      <c r="G95" s="12"/>
      <c r="H95" s="12"/>
    </row>
    <row r="96" spans="1:15">
      <c r="A96" s="12"/>
      <c r="B96" s="12"/>
      <c r="C96" s="12"/>
      <c r="D96" s="13"/>
      <c r="E96" s="12"/>
      <c r="F96" s="12"/>
      <c r="G96" s="12"/>
      <c r="H96" s="12"/>
    </row>
    <row r="97" spans="1:8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</sheetData>
  <mergeCells count="85">
    <mergeCell ref="A49:G49"/>
    <mergeCell ref="A50:H50"/>
    <mergeCell ref="C51:D51"/>
    <mergeCell ref="C60:D60"/>
    <mergeCell ref="C38:D38"/>
    <mergeCell ref="E22:H22"/>
    <mergeCell ref="C11:D11"/>
    <mergeCell ref="C80:D80"/>
    <mergeCell ref="C87:D87"/>
    <mergeCell ref="C52:D52"/>
    <mergeCell ref="C54:D54"/>
    <mergeCell ref="A55:G55"/>
    <mergeCell ref="C76:D76"/>
    <mergeCell ref="C77:D77"/>
    <mergeCell ref="C79:D79"/>
    <mergeCell ref="C78:D78"/>
    <mergeCell ref="C74:D74"/>
    <mergeCell ref="C73:D73"/>
    <mergeCell ref="C53:D53"/>
    <mergeCell ref="F41:G41"/>
    <mergeCell ref="C75:D75"/>
    <mergeCell ref="C10:D10"/>
    <mergeCell ref="C6:D6"/>
    <mergeCell ref="C9:D9"/>
    <mergeCell ref="C7:D7"/>
    <mergeCell ref="C8:D8"/>
    <mergeCell ref="A1:H1"/>
    <mergeCell ref="C28:D28"/>
    <mergeCell ref="F28:G28"/>
    <mergeCell ref="A27:H27"/>
    <mergeCell ref="A17:C25"/>
    <mergeCell ref="E17:H17"/>
    <mergeCell ref="E18:H18"/>
    <mergeCell ref="E19:H19"/>
    <mergeCell ref="E20:H20"/>
    <mergeCell ref="E21:H21"/>
    <mergeCell ref="A16:H16"/>
    <mergeCell ref="C12:D12"/>
    <mergeCell ref="A26:H26"/>
    <mergeCell ref="C3:D3"/>
    <mergeCell ref="C4:D4"/>
    <mergeCell ref="C5:D5"/>
    <mergeCell ref="F51:G51"/>
    <mergeCell ref="C72:D72"/>
    <mergeCell ref="A30:G30"/>
    <mergeCell ref="A39:G39"/>
    <mergeCell ref="C37:D37"/>
    <mergeCell ref="C33:D33"/>
    <mergeCell ref="C36:D36"/>
    <mergeCell ref="C71:D71"/>
    <mergeCell ref="A56:H56"/>
    <mergeCell ref="C57:D57"/>
    <mergeCell ref="C32:D32"/>
    <mergeCell ref="F32:G32"/>
    <mergeCell ref="A40:H40"/>
    <mergeCell ref="C41:D41"/>
    <mergeCell ref="F67:G67"/>
    <mergeCell ref="C58:D58"/>
    <mergeCell ref="C29:D29"/>
    <mergeCell ref="C48:D48"/>
    <mergeCell ref="C34:D34"/>
    <mergeCell ref="C35:D35"/>
    <mergeCell ref="A31:H31"/>
    <mergeCell ref="C46:D46"/>
    <mergeCell ref="C45:D45"/>
    <mergeCell ref="C44:D44"/>
    <mergeCell ref="C43:D43"/>
    <mergeCell ref="C42:D42"/>
    <mergeCell ref="C47:D47"/>
    <mergeCell ref="C59:D59"/>
    <mergeCell ref="A66:H66"/>
    <mergeCell ref="C70:D70"/>
    <mergeCell ref="A61:G61"/>
    <mergeCell ref="C67:D67"/>
    <mergeCell ref="C69:D69"/>
    <mergeCell ref="C68:D68"/>
    <mergeCell ref="A62:G62"/>
    <mergeCell ref="A64:G64"/>
    <mergeCell ref="A63:G63"/>
    <mergeCell ref="C81:D81"/>
    <mergeCell ref="C86:D86"/>
    <mergeCell ref="C85:D85"/>
    <mergeCell ref="C84:D84"/>
    <mergeCell ref="C83:D83"/>
    <mergeCell ref="C82:D82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5" min="1" max="7" man="1"/>
    <brk id="64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Тишкова Ольга Олеговна</cp:lastModifiedBy>
  <cp:lastPrinted>2026-05-26T11:42:23Z</cp:lastPrinted>
  <dcterms:created xsi:type="dcterms:W3CDTF">2025-04-09T13:32:00Z</dcterms:created>
  <dcterms:modified xsi:type="dcterms:W3CDTF">2026-05-26T12:28:27Z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