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\\server102\Belinterexpo\!ВЫСТАВКИ ЗА РУБЕЖОМ\2025\09 Алжир\17 Тендер\"/>
    </mc:Choice>
  </mc:AlternateContent>
  <xr:revisionPtr revIDLastSave="0" documentId="13_ncr:1_{69AE401A-9FEB-4B15-99B3-493E0B09DE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задание'!$A$1:$H$112</definedName>
  </definedNames>
  <calcPr calcId="191029"/>
</workbook>
</file>

<file path=xl/calcChain.xml><?xml version="1.0" encoding="utf-8"?>
<calcChain xmlns="http://schemas.openxmlformats.org/spreadsheetml/2006/main">
  <c r="H110" i="1" l="1"/>
  <c r="H112" i="1" s="1"/>
  <c r="H72" i="1"/>
  <c r="H61" i="1"/>
  <c r="H62" i="1"/>
  <c r="H63" i="1"/>
  <c r="H64" i="1"/>
  <c r="H65" i="1"/>
  <c r="H66" i="1"/>
  <c r="H67" i="1"/>
  <c r="H68" i="1"/>
  <c r="H69" i="1"/>
  <c r="H70" i="1"/>
  <c r="H60" i="1"/>
  <c r="H54" i="1"/>
  <c r="H55" i="1"/>
  <c r="H56" i="1"/>
  <c r="H73" i="1" l="1"/>
  <c r="H57" i="1"/>
  <c r="H33" i="1"/>
  <c r="H34" i="1" s="1"/>
  <c r="H51" i="1"/>
  <c r="H37" i="1"/>
  <c r="H38" i="1"/>
  <c r="H40" i="1"/>
  <c r="H39" i="1"/>
  <c r="H41" i="1" l="1"/>
  <c r="H74" i="1" s="1"/>
  <c r="H76" i="1" s="1"/>
</calcChain>
</file>

<file path=xl/sharedStrings.xml><?xml version="1.0" encoding="utf-8"?>
<sst xmlns="http://schemas.openxmlformats.org/spreadsheetml/2006/main" count="223" uniqueCount="154">
  <si>
    <t>№</t>
  </si>
  <si>
    <t>Описание</t>
  </si>
  <si>
    <t>Цена</t>
  </si>
  <si>
    <t>Кол-во</t>
  </si>
  <si>
    <t>Сумма</t>
  </si>
  <si>
    <t>-</t>
  </si>
  <si>
    <t>ИТОГО:</t>
  </si>
  <si>
    <t>Индивидуальный стенд:</t>
  </si>
  <si>
    <t>Перечень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</si>
  <si>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</si>
  <si>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</si>
  <si>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</si>
  <si>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</si>
  <si>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</si>
  <si>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</si>
  <si>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</si>
  <si>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</si>
  <si>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</si>
  <si>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</si>
  <si>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</si>
  <si>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</si>
  <si>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</si>
  <si>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 xml:space="preserve">
Load-bearing wall</t>
  </si>
  <si>
    <t xml:space="preserve"> Individual exhibition (18 sq.m.)</t>
  </si>
  <si>
    <t xml:space="preserve">
Technical banner fabric</t>
  </si>
  <si>
    <t xml:space="preserve">
Utility room</t>
  </si>
  <si>
    <t xml:space="preserve">
Door</t>
  </si>
  <si>
    <t>Electricity and lighting:</t>
  </si>
  <si>
    <t>Total:</t>
  </si>
  <si>
    <t xml:space="preserve">Total </t>
  </si>
  <si>
    <t xml:space="preserve">
Searchlight</t>
  </si>
  <si>
    <t xml:space="preserve">
Socket</t>
  </si>
  <si>
    <t xml:space="preserve"> List</t>
  </si>
  <si>
    <t xml:space="preserve">Description </t>
  </si>
  <si>
    <t xml:space="preserve"> Description </t>
  </si>
  <si>
    <t xml:space="preserve">List </t>
  </si>
  <si>
    <t xml:space="preserve"> Description</t>
  </si>
  <si>
    <t xml:space="preserve"> Price</t>
  </si>
  <si>
    <t xml:space="preserve"> The amount</t>
  </si>
  <si>
    <t>m²</t>
  </si>
  <si>
    <t xml:space="preserve"> m²</t>
  </si>
  <si>
    <t>pcs</t>
  </si>
  <si>
    <t xml:space="preserve"> pcs</t>
  </si>
  <si>
    <t xml:space="preserve"> TOTAL</t>
  </si>
  <si>
    <t xml:space="preserve">
TOTAL WORKS:</t>
  </si>
  <si>
    <t xml:space="preserve">
TAXES (Taxation system_____________):</t>
  </si>
  <si>
    <t xml:space="preserve">
TOTAL WITH TAXES:</t>
  </si>
  <si>
    <t xml:space="preserve"> Equipment</t>
  </si>
  <si>
    <t xml:space="preserve">
Production costs:</t>
  </si>
  <si>
    <t xml:space="preserve">white banner </t>
  </si>
  <si>
    <t>chair to negotiation area</t>
  </si>
  <si>
    <t>pcs.</t>
  </si>
  <si>
    <t>shelve rack</t>
  </si>
  <si>
    <t>kettle</t>
  </si>
  <si>
    <t xml:space="preserve">trash bin </t>
  </si>
  <si>
    <t>wet napkins</t>
  </si>
  <si>
    <t>set</t>
  </si>
  <si>
    <t xml:space="preserve">
trash bag
</t>
  </si>
  <si>
    <t>dry napkins</t>
  </si>
  <si>
    <t xml:space="preserve">tea  </t>
  </si>
  <si>
    <t>1 set of black tea, 1 set of green tea</t>
  </si>
  <si>
    <t xml:space="preserve">150-200 pcs in set </t>
  </si>
  <si>
    <t>sugar sticks</t>
  </si>
  <si>
    <t>wooden sticks</t>
  </si>
  <si>
    <t>glass for hot drinks</t>
  </si>
  <si>
    <t>bar chair</t>
  </si>
  <si>
    <t>mirror on the wall</t>
  </si>
  <si>
    <t xml:space="preserve">small mirrow on the wall </t>
  </si>
  <si>
    <t>antiseptic</t>
  </si>
  <si>
    <r>
      <t xml:space="preserve">
Artistic layout, </t>
    </r>
    <r>
      <rPr>
        <i/>
        <sz val="12"/>
        <rFont val="Times New Roman"/>
        <family val="1"/>
        <charset val="204"/>
      </rPr>
      <t>typesetting</t>
    </r>
    <r>
      <rPr>
        <sz val="12"/>
        <rFont val="Times New Roman"/>
        <family val="1"/>
        <charset val="204"/>
      </rPr>
      <t xml:space="preserve"> and preparation for printing</t>
    </r>
  </si>
  <si>
    <t xml:space="preserve">
Consumables / tape / furniture packaging</t>
  </si>
  <si>
    <t xml:space="preserve">
Installation / dismantling work (daytime)</t>
  </si>
  <si>
    <t xml:space="preserve">
Transportation costs (with registration of passes)</t>
  </si>
  <si>
    <t xml:space="preserve">
Cleaning of the stand after installation</t>
  </si>
  <si>
    <t xml:space="preserve">
Garbage collection / disposal of the stand</t>
  </si>
  <si>
    <t xml:space="preserve">
Recycling collection</t>
  </si>
  <si>
    <t xml:space="preserve">
Daily cleaning of the stand</t>
  </si>
  <si>
    <t xml:space="preserve">
English-speaking manager (for the entire construction period, presence at the installation is mandatory!)</t>
  </si>
  <si>
    <t xml:space="preserve">
Installation\ dismantling work (nighttime)</t>
  </si>
  <si>
    <t xml:space="preserve">green plant </t>
  </si>
  <si>
    <t xml:space="preserve">floor green plant </t>
  </si>
  <si>
    <t xml:space="preserve"> *Sections are filled in and supplemented by the building company</t>
  </si>
  <si>
    <t xml:space="preserve">
Overhead costs</t>
  </si>
  <si>
    <t xml:space="preserve">Location of stand </t>
  </si>
  <si>
    <t xml:space="preserve">  The questionnaire of the building company</t>
  </si>
  <si>
    <t xml:space="preserve">
The name of the company</t>
  </si>
  <si>
    <t xml:space="preserve">
Contact person</t>
  </si>
  <si>
    <t xml:space="preserve">
Portfolio availability ( in stock\ out of stock)</t>
  </si>
  <si>
    <t xml:space="preserve">
Site (web-site link)</t>
  </si>
  <si>
    <t>Certeficate of registration (registration information, TIN)</t>
  </si>
  <si>
    <t xml:space="preserve">
Work experience (the age of the company)</t>
  </si>
  <si>
    <t>Work experience with Belinterexpo (joint projects)</t>
  </si>
  <si>
    <t xml:space="preserve">
The location of the head office (only city\town)</t>
  </si>
  <si>
    <t xml:space="preserve">
The location of production workshop (only city\town)</t>
  </si>
  <si>
    <t xml:space="preserve">Floor </t>
  </si>
  <si>
    <t>UE BELINTEREXPO BelCCI</t>
  </si>
  <si>
    <t xml:space="preserve">
Electric shield with lock</t>
  </si>
  <si>
    <t>a spotlight on the wall to illuminate the stand (temperature of light 5000K)</t>
  </si>
  <si>
    <t xml:space="preserve">
Electrician/installer on duty</t>
  </si>
  <si>
    <t>Fire extinguishers</t>
  </si>
  <si>
    <t>negotiation table (suitable to measures of negotiation zone)</t>
  </si>
  <si>
    <t>Extension cable (1,5 m length)</t>
  </si>
  <si>
    <t>150-200 pcs in set (paper material)</t>
  </si>
  <si>
    <t xml:space="preserve">Trash bin </t>
  </si>
  <si>
    <t xml:space="preserve">  Price</t>
  </si>
  <si>
    <t>Quantity</t>
  </si>
  <si>
    <t>Description</t>
  </si>
  <si>
    <t>Price</t>
  </si>
  <si>
    <t>The amount</t>
  </si>
  <si>
    <t>List</t>
  </si>
  <si>
    <t xml:space="preserve"> Quantity</t>
  </si>
  <si>
    <t>Floor covering</t>
  </si>
  <si>
    <t>Sizes</t>
  </si>
  <si>
    <t>Pavilion and stand  number</t>
  </si>
  <si>
    <t>Design project</t>
  </si>
  <si>
    <t>Square footage</t>
  </si>
  <si>
    <t>Exhibitor</t>
  </si>
  <si>
    <t>City\ town</t>
  </si>
  <si>
    <t xml:space="preserve">Date </t>
  </si>
  <si>
    <t>Exhibition</t>
  </si>
  <si>
    <t>Are there any orders at the exhibition besides Belinterexpo (names)</t>
  </si>
  <si>
    <t>Bank account</t>
  </si>
  <si>
    <t>Possible payment currency</t>
  </si>
  <si>
    <t xml:space="preserve">
TOTAL :</t>
  </si>
  <si>
    <t>IATF</t>
  </si>
  <si>
    <t>September 4-10</t>
  </si>
  <si>
    <t>Algeria</t>
  </si>
  <si>
    <t>36 sq. m</t>
  </si>
  <si>
    <t>Pavillion AHAGGAR, stand №A06</t>
  </si>
  <si>
    <t xml:space="preserve"> Podium 8cm with carpet covering (12m x 3m)</t>
  </si>
  <si>
    <t>12 m x 3 m;h-3,5 m</t>
  </si>
  <si>
    <t>2 sockets on the wall for TV/ 4 sockets inside stuff room / 4 sockets inside negotiation area ( type F, C or similar), info rack 5 sockets, refrigerator 1 socket with 24 hour connection</t>
  </si>
  <si>
    <t>An English-speaking manager is needed for the entire build-up and operation of the exhibition, who will always be in place at the booth</t>
  </si>
  <si>
    <t>day</t>
  </si>
  <si>
    <t>every day during the exhibition from September 4 to 10</t>
  </si>
  <si>
    <t>installation from August 28 to September 3 
dismantling from September 10 to September 12</t>
  </si>
  <si>
    <t>Refrigerator  without freezer</t>
  </si>
  <si>
    <t>Glass showcase with backlight 1000x500x2000</t>
  </si>
  <si>
    <t>Double sofa, leatherette, white</t>
  </si>
  <si>
    <t>Booklet holder without defects</t>
  </si>
  <si>
    <t xml:space="preserve">Coffe table </t>
  </si>
  <si>
    <t xml:space="preserve">Shelves </t>
  </si>
  <si>
    <t>Wall hanger</t>
  </si>
  <si>
    <t>Cooler, cold-hot water (4 bottles of water)</t>
  </si>
  <si>
    <t>52-inch TV with remote control and wired USB extension cable</t>
  </si>
  <si>
    <t>Capsule coffee machine and capsules (100 pcs. capsules)</t>
  </si>
  <si>
    <t xml:space="preserve">Made by BELINTEREXPO </t>
  </si>
  <si>
    <t>wooden white locable doors with banner 0,9m x 2m (without a portal)</t>
  </si>
  <si>
    <t>printing on a banner</t>
  </si>
  <si>
    <t>wood particle board (15mх3,5m)</t>
  </si>
  <si>
    <t>Chipboard information desk with logo, backlight, sockets, key lock (width 1000 mm)</t>
  </si>
  <si>
    <t>2х2</t>
  </si>
  <si>
    <t>lcd screen</t>
  </si>
  <si>
    <r>
      <t xml:space="preserve">
</t>
    </r>
    <r>
      <rPr>
        <b/>
        <sz val="16"/>
        <color rgb="FFFF0000"/>
        <rFont val="Times New Roman"/>
        <family val="1"/>
        <charset val="204"/>
      </rPr>
      <t xml:space="preserve"> (Option WITHOUT with the construction at the top of the stand)  </t>
    </r>
    <r>
      <rPr>
        <b/>
        <sz val="16"/>
        <rFont val="Times New Roman"/>
        <family val="1"/>
        <charset val="204"/>
      </rPr>
      <t>Terms of Reference for the construction of the collective stand Made in Belarus
at the IATF - Intra-African Trade Fair (September 4 - 10, 2025, Algeria, People's Democratic Republic of Algeria).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</si>
</sst>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9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23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left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7" borderId="8" xfId="0" applyFont="1" applyFill="1" applyBorder="1" applyAlignment="1">
      <alignment vertical="center" wrapText="1"/>
    </xf>
    <xf numFmtId="0" fontId="6" fillId="7" borderId="10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24.png"/><Relationship Id="rId3" Type="http://schemas.openxmlformats.org/officeDocument/2006/relationships/image" Target="../media/image3.png"/><Relationship Id="rId34" Type="http://schemas.openxmlformats.org/officeDocument/2006/relationships/image" Target="../media/image19.jpeg"/><Relationship Id="rId42" Type="http://schemas.openxmlformats.org/officeDocument/2006/relationships/image" Target="../media/image27.png"/><Relationship Id="rId47" Type="http://schemas.openxmlformats.org/officeDocument/2006/relationships/image" Target="../media/image3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2.png"/><Relationship Id="rId38" Type="http://schemas.openxmlformats.org/officeDocument/2006/relationships/image" Target="../media/image23.png"/><Relationship Id="rId46" Type="http://schemas.openxmlformats.org/officeDocument/2006/relationships/image" Target="../media/image3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41" Type="http://schemas.openxmlformats.org/officeDocument/2006/relationships/image" Target="../media/image2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37" Type="http://schemas.openxmlformats.org/officeDocument/2006/relationships/image" Target="../media/image22.png"/><Relationship Id="rId40" Type="http://schemas.openxmlformats.org/officeDocument/2006/relationships/image" Target="../media/image25.png"/><Relationship Id="rId45" Type="http://schemas.openxmlformats.org/officeDocument/2006/relationships/image" Target="../media/image30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36" Type="http://schemas.openxmlformats.org/officeDocument/2006/relationships/image" Target="../media/image21.png"/><Relationship Id="rId49" Type="http://schemas.openxmlformats.org/officeDocument/2006/relationships/image" Target="../media/image34.jpeg"/><Relationship Id="rId10" Type="http://schemas.openxmlformats.org/officeDocument/2006/relationships/image" Target="../media/image10.jpeg"/><Relationship Id="rId19" Type="http://schemas.openxmlformats.org/officeDocument/2006/relationships/customXml" Target="../ink/ink1.xml"/><Relationship Id="rId44" Type="http://schemas.openxmlformats.org/officeDocument/2006/relationships/image" Target="../media/image2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33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77</xdr:row>
      <xdr:rowOff>0</xdr:rowOff>
    </xdr:from>
    <xdr:to>
      <xdr:col>9</xdr:col>
      <xdr:colOff>304800</xdr:colOff>
      <xdr:row>77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77</xdr:row>
      <xdr:rowOff>0</xdr:rowOff>
    </xdr:from>
    <xdr:to>
      <xdr:col>9</xdr:col>
      <xdr:colOff>304800</xdr:colOff>
      <xdr:row>77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368300</xdr:colOff>
      <xdr:row>81</xdr:row>
      <xdr:rowOff>50801</xdr:rowOff>
    </xdr:from>
    <xdr:to>
      <xdr:col>3</xdr:col>
      <xdr:colOff>1439607</xdr:colOff>
      <xdr:row>82</xdr:row>
      <xdr:rowOff>390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0" y="41325801"/>
          <a:ext cx="1071307" cy="1402152"/>
        </a:xfrm>
        <a:prstGeom prst="rect">
          <a:avLst/>
        </a:prstGeom>
      </xdr:spPr>
    </xdr:pic>
    <xdr:clientData/>
  </xdr:twoCellAnchor>
  <xdr:twoCellAnchor editAs="oneCell">
    <xdr:from>
      <xdr:col>3</xdr:col>
      <xdr:colOff>711947</xdr:colOff>
      <xdr:row>106</xdr:row>
      <xdr:rowOff>165100</xdr:rowOff>
    </xdr:from>
    <xdr:to>
      <xdr:col>3</xdr:col>
      <xdr:colOff>1283447</xdr:colOff>
      <xdr:row>106</xdr:row>
      <xdr:rowOff>1193800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8647" y="64477900"/>
          <a:ext cx="571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359262</xdr:colOff>
      <xdr:row>90</xdr:row>
      <xdr:rowOff>76200</xdr:rowOff>
    </xdr:from>
    <xdr:to>
      <xdr:col>3</xdr:col>
      <xdr:colOff>1487766</xdr:colOff>
      <xdr:row>90</xdr:row>
      <xdr:rowOff>1294440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5962" y="44792900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1532965</xdr:colOff>
      <xdr:row>94</xdr:row>
      <xdr:rowOff>317500</xdr:rowOff>
    </xdr:from>
    <xdr:to>
      <xdr:col>3</xdr:col>
      <xdr:colOff>2839251</xdr:colOff>
      <xdr:row>94</xdr:row>
      <xdr:rowOff>1024179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65" y="51168300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1669676</xdr:colOff>
      <xdr:row>100</xdr:row>
      <xdr:rowOff>165100</xdr:rowOff>
    </xdr:from>
    <xdr:to>
      <xdr:col>3</xdr:col>
      <xdr:colOff>2632145</xdr:colOff>
      <xdr:row>100</xdr:row>
      <xdr:rowOff>1285689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6376" y="57746900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1538943</xdr:colOff>
      <xdr:row>96</xdr:row>
      <xdr:rowOff>101600</xdr:rowOff>
    </xdr:from>
    <xdr:to>
      <xdr:col>3</xdr:col>
      <xdr:colOff>2705100</xdr:colOff>
      <xdr:row>96</xdr:row>
      <xdr:rowOff>1222470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5643" y="53644800"/>
          <a:ext cx="1166157" cy="1120870"/>
        </a:xfrm>
        <a:prstGeom prst="rect">
          <a:avLst/>
        </a:prstGeom>
      </xdr:spPr>
    </xdr:pic>
    <xdr:clientData/>
  </xdr:twoCellAnchor>
  <xdr:twoCellAnchor editAs="oneCell">
    <xdr:from>
      <xdr:col>3</xdr:col>
      <xdr:colOff>555486</xdr:colOff>
      <xdr:row>108</xdr:row>
      <xdr:rowOff>223043</xdr:rowOff>
    </xdr:from>
    <xdr:to>
      <xdr:col>3</xdr:col>
      <xdr:colOff>1241166</xdr:colOff>
      <xdr:row>108</xdr:row>
      <xdr:rowOff>1146174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455" y="62933262"/>
          <a:ext cx="685680" cy="923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549276</xdr:colOff>
      <xdr:row>103</xdr:row>
      <xdr:rowOff>190501</xdr:rowOff>
    </xdr:from>
    <xdr:to>
      <xdr:col>3</xdr:col>
      <xdr:colOff>1231900</xdr:colOff>
      <xdr:row>103</xdr:row>
      <xdr:rowOff>1210841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976" y="53733701"/>
          <a:ext cx="682624" cy="102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325717</xdr:colOff>
      <xdr:row>104</xdr:row>
      <xdr:rowOff>374650</xdr:rowOff>
    </xdr:from>
    <xdr:to>
      <xdr:col>3</xdr:col>
      <xdr:colOff>1407058</xdr:colOff>
      <xdr:row>104</xdr:row>
      <xdr:rowOff>1014186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417" y="55264050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270436</xdr:colOff>
      <xdr:row>107</xdr:row>
      <xdr:rowOff>292102</xdr:rowOff>
    </xdr:from>
    <xdr:to>
      <xdr:col>3</xdr:col>
      <xdr:colOff>1727200</xdr:colOff>
      <xdr:row>107</xdr:row>
      <xdr:rowOff>1110096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136" y="63652402"/>
          <a:ext cx="1456764" cy="81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1107142</xdr:colOff>
      <xdr:row>102</xdr:row>
      <xdr:rowOff>190500</xdr:rowOff>
    </xdr:from>
    <xdr:to>
      <xdr:col>3</xdr:col>
      <xdr:colOff>1926414</xdr:colOff>
      <xdr:row>102</xdr:row>
      <xdr:rowOff>1232647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55442" y="52387500"/>
          <a:ext cx="1987672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59392</xdr:colOff>
      <xdr:row>105</xdr:row>
      <xdr:rowOff>76200</xdr:rowOff>
    </xdr:from>
    <xdr:to>
      <xdr:col>3</xdr:col>
      <xdr:colOff>1619266</xdr:colOff>
      <xdr:row>105</xdr:row>
      <xdr:rowOff>1244600</xdr:rowOff>
    </xdr:to>
    <xdr:pic>
      <xdr:nvPicPr>
        <xdr:cNvPr id="43" name="Рисунок 42" descr="Antiseptic: Types, uses, safety, and ...">
          <a:extLst>
            <a:ext uri="{FF2B5EF4-FFF2-40B4-BE49-F238E27FC236}">
              <a16:creationId xmlns:a16="http://schemas.microsoft.com/office/drawing/2014/main" id="{D73C87D2-8FD9-44DF-89B3-DCF3499E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092" y="61988700"/>
          <a:ext cx="1559874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460937</xdr:colOff>
      <xdr:row>80</xdr:row>
      <xdr:rowOff>114300</xdr:rowOff>
    </xdr:from>
    <xdr:to>
      <xdr:col>3</xdr:col>
      <xdr:colOff>1491019</xdr:colOff>
      <xdr:row>80</xdr:row>
      <xdr:rowOff>1016000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7077637" y="40259000"/>
          <a:ext cx="1030082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306293</xdr:colOff>
      <xdr:row>89</xdr:row>
      <xdr:rowOff>76201</xdr:rowOff>
    </xdr:from>
    <xdr:to>
      <xdr:col>3</xdr:col>
      <xdr:colOff>1485900</xdr:colOff>
      <xdr:row>89</xdr:row>
      <xdr:rowOff>1264174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2993" y="43446701"/>
          <a:ext cx="1179607" cy="118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109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109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254001</xdr:colOff>
      <xdr:row>101</xdr:row>
      <xdr:rowOff>165101</xdr:rowOff>
    </xdr:from>
    <xdr:to>
      <xdr:col>3</xdr:col>
      <xdr:colOff>1333500</xdr:colOff>
      <xdr:row>101</xdr:row>
      <xdr:rowOff>1244600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AE77EA5-46F2-E1C4-919A-28ABEE08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1" y="51015901"/>
          <a:ext cx="1079499" cy="10794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1333500</xdr:colOff>
      <xdr:row>95</xdr:row>
      <xdr:rowOff>38101</xdr:rowOff>
    </xdr:from>
    <xdr:to>
      <xdr:col>3</xdr:col>
      <xdr:colOff>2806700</xdr:colOff>
      <xdr:row>95</xdr:row>
      <xdr:rowOff>1216661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B0775C5-8655-E6C1-6280-429A608F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0200" y="52235101"/>
          <a:ext cx="1473200" cy="1178560"/>
        </a:xfrm>
        <a:prstGeom prst="rect">
          <a:avLst/>
        </a:prstGeom>
      </xdr:spPr>
    </xdr:pic>
    <xdr:clientData/>
  </xdr:twoCellAnchor>
  <xdr:twoCellAnchor editAs="oneCell">
    <xdr:from>
      <xdr:col>3</xdr:col>
      <xdr:colOff>1168400</xdr:colOff>
      <xdr:row>97</xdr:row>
      <xdr:rowOff>76200</xdr:rowOff>
    </xdr:from>
    <xdr:to>
      <xdr:col>3</xdr:col>
      <xdr:colOff>2400300</xdr:colOff>
      <xdr:row>97</xdr:row>
      <xdr:rowOff>1308100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B848D3B-AB24-E338-6F3B-3B9B5EAD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54965600"/>
          <a:ext cx="1231900" cy="1231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1511300</xdr:colOff>
      <xdr:row>99</xdr:row>
      <xdr:rowOff>127000</xdr:rowOff>
    </xdr:from>
    <xdr:to>
      <xdr:col>3</xdr:col>
      <xdr:colOff>2171700</xdr:colOff>
      <xdr:row>99</xdr:row>
      <xdr:rowOff>1248145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9F5CD91-336A-66B7-6E47-48CB417E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0" y="55295800"/>
          <a:ext cx="660400" cy="1121145"/>
        </a:xfrm>
        <a:prstGeom prst="rect">
          <a:avLst/>
        </a:prstGeom>
      </xdr:spPr>
    </xdr:pic>
    <xdr:clientData/>
  </xdr:twoCellAnchor>
  <xdr:twoCellAnchor editAs="oneCell">
    <xdr:from>
      <xdr:col>1</xdr:col>
      <xdr:colOff>1975991</xdr:colOff>
      <xdr:row>22</xdr:row>
      <xdr:rowOff>237773</xdr:rowOff>
    </xdr:from>
    <xdr:to>
      <xdr:col>1</xdr:col>
      <xdr:colOff>1976351</xdr:colOff>
      <xdr:row>22</xdr:row>
      <xdr:rowOff>238133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14:cNvPr>
            <xdr14:cNvContentPartPr/>
          </xdr14:nvContentPartPr>
          <xdr14:nvPr macro=""/>
          <xdr14:xfrm>
            <a:off x="2487960" y="11822554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2481840" y="1181643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304800</xdr:colOff>
      <xdr:row>18</xdr:row>
      <xdr:rowOff>177800</xdr:rowOff>
    </xdr:from>
    <xdr:to>
      <xdr:col>2</xdr:col>
      <xdr:colOff>540853</xdr:colOff>
      <xdr:row>26</xdr:row>
      <xdr:rowOff>3695700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741C8A-572F-C228-F633-0D444472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25100"/>
          <a:ext cx="5684353" cy="8623300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596901</xdr:colOff>
      <xdr:row>86</xdr:row>
      <xdr:rowOff>190500</xdr:rowOff>
    </xdr:from>
    <xdr:to>
      <xdr:col>3</xdr:col>
      <xdr:colOff>1778000</xdr:colOff>
      <xdr:row>86</xdr:row>
      <xdr:rowOff>2244585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500382E-77DD-2305-E5A0-33E6B732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601" y="40932100"/>
          <a:ext cx="1181099" cy="205408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87</xdr:row>
      <xdr:rowOff>520700</xdr:rowOff>
    </xdr:from>
    <xdr:to>
      <xdr:col>3</xdr:col>
      <xdr:colOff>405652</xdr:colOff>
      <xdr:row>87</xdr:row>
      <xdr:rowOff>1831789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97A024C-88E5-46ED-B072-A7CFC3BD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34100" y="43599100"/>
          <a:ext cx="888252" cy="1311089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1308100</xdr:colOff>
      <xdr:row>87</xdr:row>
      <xdr:rowOff>406400</xdr:rowOff>
    </xdr:from>
    <xdr:to>
      <xdr:col>3</xdr:col>
      <xdr:colOff>2305424</xdr:colOff>
      <xdr:row>87</xdr:row>
      <xdr:rowOff>1818341</xdr:rowOff>
    </xdr:to>
    <xdr:pic>
      <xdr:nvPicPr>
        <xdr:cNvPr id="11" name="Рисунок 52">
          <a:extLst>
            <a:ext uri="{FF2B5EF4-FFF2-40B4-BE49-F238E27FC236}">
              <a16:creationId xmlns:a16="http://schemas.microsoft.com/office/drawing/2014/main" id="{F7126F90-1BA6-4492-914F-0C9235CD8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924800" y="43484800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83</xdr:row>
      <xdr:rowOff>203200</xdr:rowOff>
    </xdr:from>
    <xdr:to>
      <xdr:col>3</xdr:col>
      <xdr:colOff>1886869</xdr:colOff>
      <xdr:row>83</xdr:row>
      <xdr:rowOff>1184741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C0CD1C1-4DC6-8F63-A318-994D80B09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92900" y="40944800"/>
          <a:ext cx="1810669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82</xdr:row>
      <xdr:rowOff>63500</xdr:rowOff>
    </xdr:from>
    <xdr:to>
      <xdr:col>3</xdr:col>
      <xdr:colOff>1463675</xdr:colOff>
      <xdr:row>82</xdr:row>
      <xdr:rowOff>1328160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E185B73-2E20-48DB-8225-1ABC1FF5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70700" y="39420800"/>
          <a:ext cx="1209675" cy="1264660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85</xdr:row>
      <xdr:rowOff>177800</xdr:rowOff>
    </xdr:from>
    <xdr:to>
      <xdr:col>3</xdr:col>
      <xdr:colOff>1253105</xdr:colOff>
      <xdr:row>85</xdr:row>
      <xdr:rowOff>1556123</xdr:rowOff>
    </xdr:to>
    <xdr:pic>
      <xdr:nvPicPr>
        <xdr:cNvPr id="16" name="Рисунок 45">
          <a:extLst>
            <a:ext uri="{FF2B5EF4-FFF2-40B4-BE49-F238E27FC236}">
              <a16:creationId xmlns:a16="http://schemas.microsoft.com/office/drawing/2014/main" id="{372E9DE8-0329-4696-8620-6BEC9F892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900" y="42303700"/>
          <a:ext cx="541905" cy="1378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368300</xdr:colOff>
      <xdr:row>84</xdr:row>
      <xdr:rowOff>88900</xdr:rowOff>
    </xdr:from>
    <xdr:to>
      <xdr:col>3</xdr:col>
      <xdr:colOff>638042</xdr:colOff>
      <xdr:row>84</xdr:row>
      <xdr:rowOff>1161392</xdr:rowOff>
    </xdr:to>
    <xdr:pic>
      <xdr:nvPicPr>
        <xdr:cNvPr id="18" name="image5.jpeg">
          <a:extLst>
            <a:ext uri="{FF2B5EF4-FFF2-40B4-BE49-F238E27FC236}">
              <a16:creationId xmlns:a16="http://schemas.microsoft.com/office/drawing/2014/main" id="{69463A23-98CD-4041-B62C-F748BCFE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16600" y="42214800"/>
          <a:ext cx="1438142" cy="1072492"/>
        </a:xfrm>
        <a:prstGeom prst="rect">
          <a:avLst/>
        </a:prstGeom>
      </xdr:spPr>
    </xdr:pic>
    <xdr:clientData/>
  </xdr:twoCellAnchor>
  <xdr:twoCellAnchor editAs="oneCell">
    <xdr:from>
      <xdr:col>3</xdr:col>
      <xdr:colOff>1209544</xdr:colOff>
      <xdr:row>84</xdr:row>
      <xdr:rowOff>482707</xdr:rowOff>
    </xdr:from>
    <xdr:to>
      <xdr:col>3</xdr:col>
      <xdr:colOff>2587868</xdr:colOff>
      <xdr:row>84</xdr:row>
      <xdr:rowOff>1021281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B9DF2EF-5564-4A72-A48D-E2AFE988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6244" y="42608607"/>
          <a:ext cx="1378324" cy="538574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88</xdr:row>
      <xdr:rowOff>228600</xdr:rowOff>
    </xdr:from>
    <xdr:to>
      <xdr:col>3</xdr:col>
      <xdr:colOff>2228846</xdr:colOff>
      <xdr:row>88</xdr:row>
      <xdr:rowOff>1629337</xdr:rowOff>
    </xdr:to>
    <xdr:pic>
      <xdr:nvPicPr>
        <xdr:cNvPr id="20" name="Рисунок 19" descr="Полки на белых кронштейнах 2шт. ширина 80см купить в Украине купить из  Европы доставка - EuroZakup - Харьков, Одесса, Киев, Львов, Луцк, Днепр,  Чернигов, Тернополь, Ужгород, Сумы, Запорожье, Херсон, Кривой-Рог,  Николаев, Полтава.">
          <a:extLst>
            <a:ext uri="{FF2B5EF4-FFF2-40B4-BE49-F238E27FC236}">
              <a16:creationId xmlns:a16="http://schemas.microsoft.com/office/drawing/2014/main" id="{D5174AAB-E826-4F21-ACE1-88495A25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400" y="50292000"/>
          <a:ext cx="2470146" cy="140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736600</xdr:colOff>
      <xdr:row>98</xdr:row>
      <xdr:rowOff>279400</xdr:rowOff>
    </xdr:from>
    <xdr:to>
      <xdr:col>3</xdr:col>
      <xdr:colOff>1959288</xdr:colOff>
      <xdr:row>98</xdr:row>
      <xdr:rowOff>955676</xdr:rowOff>
    </xdr:to>
    <xdr:pic>
      <xdr:nvPicPr>
        <xdr:cNvPr id="22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85D9AD8F-E338-4596-A465-12E96DF1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184900" y="63004700"/>
          <a:ext cx="2391088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92</xdr:row>
      <xdr:rowOff>228600</xdr:rowOff>
    </xdr:from>
    <xdr:to>
      <xdr:col>3</xdr:col>
      <xdr:colOff>1291935</xdr:colOff>
      <xdr:row>92</xdr:row>
      <xdr:rowOff>1762885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F92DA84-F290-4F8D-8394-0C2DFCE5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54876700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660400</xdr:colOff>
      <xdr:row>91</xdr:row>
      <xdr:rowOff>76200</xdr:rowOff>
    </xdr:from>
    <xdr:to>
      <xdr:col>3</xdr:col>
      <xdr:colOff>652556</xdr:colOff>
      <xdr:row>91</xdr:row>
      <xdr:rowOff>1359049</xdr:rowOff>
    </xdr:to>
    <xdr:pic>
      <xdr:nvPicPr>
        <xdr:cNvPr id="25" name="Рисунок 25">
          <a:extLst>
            <a:ext uri="{FF2B5EF4-FFF2-40B4-BE49-F238E27FC236}">
              <a16:creationId xmlns:a16="http://schemas.microsoft.com/office/drawing/2014/main" id="{5ADDD404-AF85-4D0B-ADF4-9EB810917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8700" y="54724300"/>
          <a:ext cx="1160556" cy="128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1413434</xdr:colOff>
      <xdr:row>91</xdr:row>
      <xdr:rowOff>87406</xdr:rowOff>
    </xdr:from>
    <xdr:to>
      <xdr:col>3</xdr:col>
      <xdr:colOff>2108199</xdr:colOff>
      <xdr:row>91</xdr:row>
      <xdr:rowOff>1352267</xdr:rowOff>
    </xdr:to>
    <xdr:pic>
      <xdr:nvPicPr>
        <xdr:cNvPr id="27" name="Picture 154">
          <a:extLst>
            <a:ext uri="{FF2B5EF4-FFF2-40B4-BE49-F238E27FC236}">
              <a16:creationId xmlns:a16="http://schemas.microsoft.com/office/drawing/2014/main" id="{7B9682B2-727E-4018-89E9-A3234EBD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0134" y="54735506"/>
          <a:ext cx="694765" cy="126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177800</xdr:colOff>
      <xdr:row>93</xdr:row>
      <xdr:rowOff>50800</xdr:rowOff>
    </xdr:from>
    <xdr:to>
      <xdr:col>3</xdr:col>
      <xdr:colOff>1853079</xdr:colOff>
      <xdr:row>93</xdr:row>
      <xdr:rowOff>1253564</xdr:rowOff>
    </xdr:to>
    <xdr:pic>
      <xdr:nvPicPr>
        <xdr:cNvPr id="36" name="image1.jpeg">
          <a:extLst>
            <a:ext uri="{FF2B5EF4-FFF2-40B4-BE49-F238E27FC236}">
              <a16:creationId xmlns:a16="http://schemas.microsoft.com/office/drawing/2014/main" id="{5390C714-8236-48AE-8821-BD5328B1C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4500" y="58127900"/>
          <a:ext cx="1675279" cy="1202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1117600</xdr:colOff>
      <xdr:row>24</xdr:row>
      <xdr:rowOff>76200</xdr:rowOff>
    </xdr:from>
    <xdr:to>
      <xdr:col>1</xdr:col>
      <xdr:colOff>2590800</xdr:colOff>
      <xdr:row>26</xdr:row>
      <xdr:rowOff>355600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1C849FB9-7DDA-3C76-AF47-0E9796119B0E}"/>
            </a:ext>
          </a:extLst>
        </xdr:cNvPr>
        <xdr:cNvCxnSpPr/>
      </xdr:nvCxnSpPr>
      <xdr:spPr>
        <a:xfrm flipH="1">
          <a:off x="1638300" y="14605000"/>
          <a:ext cx="1473200" cy="1422400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1092200</xdr:colOff>
      <xdr:row>79</xdr:row>
      <xdr:rowOff>114301</xdr:rowOff>
    </xdr:from>
    <xdr:to>
      <xdr:col>3</xdr:col>
      <xdr:colOff>2057400</xdr:colOff>
      <xdr:row>79</xdr:row>
      <xdr:rowOff>1739228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C6657F3-8619-4316-D263-C1E711E8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36880801"/>
          <a:ext cx="2133600" cy="162492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6-11T14:15:44.07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24575,'0'0'-8191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32"/>
  <sheetViews>
    <sheetView tabSelected="1" showWhiteSpace="0" view="pageBreakPreview" zoomScale="75" zoomScaleNormal="115" zoomScaleSheetLayoutView="75" workbookViewId="0">
      <selection activeCell="E4" sqref="E4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7" width="11.5703125" style="2" customWidth="1"/>
    <col min="8" max="8" width="15.140625" style="2" customWidth="1"/>
    <col min="9" max="224" width="9.140625" style="12"/>
    <col min="225" max="16384" width="9.140625" style="2"/>
  </cols>
  <sheetData>
    <row r="1" spans="1:224" s="1" customFormat="1" ht="116.25" customHeight="1">
      <c r="A1" s="70" t="s">
        <v>153</v>
      </c>
      <c r="B1" s="71"/>
      <c r="C1" s="71"/>
      <c r="D1" s="71"/>
      <c r="E1" s="71"/>
      <c r="F1" s="71"/>
      <c r="G1" s="71"/>
      <c r="H1" s="7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51.75" thickBot="1">
      <c r="A2" s="24"/>
      <c r="B2" s="26" t="s">
        <v>84</v>
      </c>
      <c r="C2" s="25"/>
      <c r="D2" s="25"/>
      <c r="E2" s="25"/>
      <c r="F2" s="25"/>
      <c r="G2" s="25"/>
      <c r="H2" s="25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4"/>
      <c r="B3" s="27" t="s">
        <v>85</v>
      </c>
      <c r="C3" s="79"/>
      <c r="D3" s="80"/>
      <c r="E3" s="25"/>
      <c r="F3" s="25"/>
      <c r="G3" s="25"/>
      <c r="H3" s="2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4"/>
      <c r="B4" s="28" t="s">
        <v>86</v>
      </c>
      <c r="C4" s="51"/>
      <c r="D4" s="52"/>
      <c r="E4" s="25"/>
      <c r="F4" s="25"/>
      <c r="G4" s="25"/>
      <c r="H4" s="25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4"/>
      <c r="B5" s="28" t="s">
        <v>87</v>
      </c>
      <c r="C5" s="51"/>
      <c r="D5" s="52"/>
      <c r="E5" s="25"/>
      <c r="F5" s="25"/>
      <c r="G5" s="25"/>
      <c r="H5" s="2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4"/>
      <c r="B6" s="28" t="s">
        <v>88</v>
      </c>
      <c r="C6" s="51"/>
      <c r="D6" s="52"/>
      <c r="E6" s="25"/>
      <c r="F6" s="25"/>
      <c r="G6" s="25"/>
      <c r="H6" s="25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4"/>
      <c r="B7" s="28" t="s">
        <v>89</v>
      </c>
      <c r="C7" s="51"/>
      <c r="D7" s="52"/>
      <c r="E7" s="25"/>
      <c r="F7" s="25"/>
      <c r="G7" s="25"/>
      <c r="H7" s="25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4"/>
      <c r="B8" s="28" t="s">
        <v>90</v>
      </c>
      <c r="C8" s="51"/>
      <c r="D8" s="52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4"/>
      <c r="B9" s="28" t="s">
        <v>91</v>
      </c>
      <c r="C9" s="51"/>
      <c r="D9" s="52"/>
      <c r="E9" s="25"/>
      <c r="F9" s="25"/>
      <c r="G9" s="25"/>
      <c r="H9" s="25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4"/>
      <c r="B10" s="28" t="s">
        <v>92</v>
      </c>
      <c r="C10" s="51"/>
      <c r="D10" s="52"/>
      <c r="E10" s="25"/>
      <c r="F10" s="25"/>
      <c r="G10" s="25"/>
      <c r="H10" s="25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4"/>
      <c r="B11" s="28" t="s">
        <v>93</v>
      </c>
      <c r="C11" s="51"/>
      <c r="D11" s="52"/>
      <c r="E11" s="25"/>
      <c r="F11" s="25"/>
      <c r="G11" s="25"/>
      <c r="H11" s="2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4"/>
      <c r="B12" s="42" t="s">
        <v>120</v>
      </c>
      <c r="C12" s="43"/>
      <c r="D12" s="44"/>
      <c r="E12" s="25"/>
      <c r="F12" s="25"/>
      <c r="G12" s="25"/>
      <c r="H12" s="25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4"/>
      <c r="B13" s="42" t="s">
        <v>121</v>
      </c>
      <c r="C13" s="68"/>
      <c r="D13" s="69"/>
      <c r="E13" s="25"/>
      <c r="F13" s="25"/>
      <c r="G13" s="25"/>
      <c r="H13" s="25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4"/>
      <c r="B14" s="29" t="s">
        <v>122</v>
      </c>
      <c r="C14" s="53"/>
      <c r="D14" s="54"/>
      <c r="E14" s="25"/>
      <c r="F14" s="25"/>
      <c r="G14" s="25"/>
      <c r="H14" s="25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4"/>
      <c r="B15" s="25"/>
      <c r="C15" s="25"/>
      <c r="D15" s="25"/>
      <c r="E15" s="25"/>
      <c r="F15" s="25"/>
      <c r="G15" s="25"/>
      <c r="H15" s="25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4"/>
      <c r="B16" s="25"/>
      <c r="C16" s="25"/>
      <c r="D16" s="25"/>
      <c r="E16" s="25"/>
      <c r="F16" s="25"/>
      <c r="G16" s="25"/>
      <c r="H16" s="2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8" ht="27" thickBot="1">
      <c r="A17" s="24"/>
      <c r="B17" s="25"/>
      <c r="C17" s="25"/>
      <c r="D17" s="13"/>
      <c r="E17" s="12"/>
      <c r="F17" s="12"/>
      <c r="G17" s="12"/>
      <c r="H17" s="12"/>
    </row>
    <row r="18" spans="1:8" ht="32.25" customHeight="1" thickTop="1" thickBot="1">
      <c r="A18" s="60" t="s">
        <v>83</v>
      </c>
      <c r="B18" s="61"/>
      <c r="C18" s="61"/>
      <c r="D18" s="61"/>
      <c r="E18" s="61"/>
      <c r="F18" s="61"/>
      <c r="G18" s="61"/>
      <c r="H18" s="62"/>
    </row>
    <row r="19" spans="1:8" ht="51.75" customHeight="1" thickTop="1">
      <c r="A19" s="72"/>
      <c r="B19" s="73"/>
      <c r="C19" s="73"/>
      <c r="D19" s="15" t="s">
        <v>119</v>
      </c>
      <c r="E19" s="76" t="s">
        <v>124</v>
      </c>
      <c r="F19" s="76"/>
      <c r="G19" s="76"/>
      <c r="H19" s="76"/>
    </row>
    <row r="20" spans="1:8" ht="51.75" customHeight="1">
      <c r="A20" s="74"/>
      <c r="B20" s="75"/>
      <c r="C20" s="75"/>
      <c r="D20" s="15" t="s">
        <v>118</v>
      </c>
      <c r="E20" s="76" t="s">
        <v>125</v>
      </c>
      <c r="F20" s="76"/>
      <c r="G20" s="76"/>
      <c r="H20" s="76"/>
    </row>
    <row r="21" spans="1:8" ht="51.75" customHeight="1">
      <c r="A21" s="74"/>
      <c r="B21" s="75"/>
      <c r="C21" s="75"/>
      <c r="D21" s="15" t="s">
        <v>117</v>
      </c>
      <c r="E21" s="76" t="s">
        <v>126</v>
      </c>
      <c r="F21" s="76"/>
      <c r="G21" s="76"/>
      <c r="H21" s="76"/>
    </row>
    <row r="22" spans="1:8" ht="51.75" customHeight="1">
      <c r="A22" s="74"/>
      <c r="B22" s="75"/>
      <c r="C22" s="75"/>
      <c r="D22" s="15" t="s">
        <v>116</v>
      </c>
      <c r="E22" s="76" t="s">
        <v>95</v>
      </c>
      <c r="F22" s="76"/>
      <c r="G22" s="76"/>
      <c r="H22" s="76"/>
    </row>
    <row r="23" spans="1:8" ht="51.75" customHeight="1">
      <c r="A23" s="74"/>
      <c r="B23" s="75"/>
      <c r="C23" s="75"/>
      <c r="D23" s="15" t="s">
        <v>115</v>
      </c>
      <c r="E23" s="76" t="s">
        <v>127</v>
      </c>
      <c r="F23" s="76"/>
      <c r="G23" s="76"/>
      <c r="H23" s="76"/>
    </row>
    <row r="24" spans="1:8" ht="51.75" customHeight="1">
      <c r="A24" s="74"/>
      <c r="B24" s="75"/>
      <c r="C24" s="75"/>
      <c r="D24" s="15" t="s">
        <v>112</v>
      </c>
      <c r="E24" s="76" t="s">
        <v>130</v>
      </c>
      <c r="F24" s="76"/>
      <c r="G24" s="76"/>
      <c r="H24" s="76"/>
    </row>
    <row r="25" spans="1:8" ht="51.75" customHeight="1">
      <c r="A25" s="74"/>
      <c r="B25" s="75"/>
      <c r="C25" s="75"/>
      <c r="D25" s="15" t="s">
        <v>113</v>
      </c>
      <c r="E25" s="76" t="s">
        <v>128</v>
      </c>
      <c r="F25" s="76"/>
      <c r="G25" s="76"/>
      <c r="H25" s="76"/>
    </row>
    <row r="26" spans="1:8" ht="38.25" customHeight="1">
      <c r="A26" s="74"/>
      <c r="B26" s="75"/>
      <c r="C26" s="75"/>
      <c r="D26" s="15" t="s">
        <v>114</v>
      </c>
      <c r="E26" s="76" t="s">
        <v>146</v>
      </c>
      <c r="F26" s="76"/>
      <c r="G26" s="76"/>
      <c r="H26" s="76"/>
    </row>
    <row r="27" spans="1:8" ht="303.75" customHeight="1">
      <c r="A27" s="74"/>
      <c r="B27" s="75"/>
      <c r="C27" s="75"/>
      <c r="D27" s="13"/>
      <c r="E27" s="12"/>
      <c r="F27" s="12"/>
      <c r="G27" s="12"/>
      <c r="H27" s="14"/>
    </row>
    <row r="28" spans="1:8" ht="14.25" hidden="1" customHeight="1">
      <c r="A28" s="74"/>
      <c r="B28" s="75"/>
      <c r="C28" s="75"/>
      <c r="D28" s="13"/>
      <c r="E28" s="12"/>
      <c r="F28" s="12"/>
      <c r="G28" s="12"/>
      <c r="H28" s="14"/>
    </row>
    <row r="29" spans="1:8" ht="51.75" hidden="1" customHeight="1">
      <c r="A29" s="74"/>
      <c r="B29" s="75"/>
      <c r="C29" s="75"/>
      <c r="D29" s="13"/>
      <c r="E29" s="12"/>
      <c r="F29" s="12"/>
      <c r="G29" s="12"/>
      <c r="H29" s="14"/>
    </row>
    <row r="30" spans="1:8" ht="30.75" customHeight="1" thickBot="1">
      <c r="A30" s="77" t="s">
        <v>81</v>
      </c>
      <c r="B30" s="78"/>
      <c r="C30" s="78"/>
      <c r="D30" s="78"/>
      <c r="E30" s="78"/>
      <c r="F30" s="78"/>
      <c r="G30" s="78"/>
      <c r="H30" s="78"/>
    </row>
    <row r="31" spans="1:8" ht="27" customHeight="1" thickTop="1" thickBot="1">
      <c r="A31" s="60" t="s">
        <v>94</v>
      </c>
      <c r="B31" s="61"/>
      <c r="C31" s="61"/>
      <c r="D31" s="61"/>
      <c r="E31" s="61"/>
      <c r="F31" s="61"/>
      <c r="G31" s="61"/>
      <c r="H31" s="62"/>
    </row>
    <row r="32" spans="1:8" ht="16.5" thickTop="1">
      <c r="A32" s="17"/>
      <c r="B32" s="17" t="s">
        <v>32</v>
      </c>
      <c r="C32" s="63" t="s">
        <v>33</v>
      </c>
      <c r="D32" s="64"/>
      <c r="E32" s="17" t="s">
        <v>37</v>
      </c>
      <c r="F32" s="63" t="s">
        <v>110</v>
      </c>
      <c r="G32" s="64"/>
      <c r="H32" s="17" t="s">
        <v>38</v>
      </c>
    </row>
    <row r="33" spans="1:8" ht="24.75" customHeight="1">
      <c r="A33" s="19" t="s">
        <v>9</v>
      </c>
      <c r="B33" s="19" t="s">
        <v>111</v>
      </c>
      <c r="C33" s="82" t="s">
        <v>129</v>
      </c>
      <c r="D33" s="83"/>
      <c r="E33" s="6"/>
      <c r="F33" s="6"/>
      <c r="G33" s="21" t="s">
        <v>39</v>
      </c>
      <c r="H33" s="6">
        <f>E33*F33</f>
        <v>0</v>
      </c>
    </row>
    <row r="34" spans="1:8" ht="16.5" thickBot="1">
      <c r="A34" s="57" t="s">
        <v>28</v>
      </c>
      <c r="B34" s="58"/>
      <c r="C34" s="58"/>
      <c r="D34" s="58"/>
      <c r="E34" s="58"/>
      <c r="F34" s="58"/>
      <c r="G34" s="59"/>
      <c r="H34" s="16">
        <f>SUM(H33:H33)</f>
        <v>0</v>
      </c>
    </row>
    <row r="35" spans="1:8" ht="27.75" customHeight="1" thickTop="1" thickBot="1">
      <c r="A35" s="84" t="s">
        <v>23</v>
      </c>
      <c r="B35" s="85"/>
      <c r="C35" s="85"/>
      <c r="D35" s="85"/>
      <c r="E35" s="85"/>
      <c r="F35" s="85"/>
      <c r="G35" s="85"/>
      <c r="H35" s="86"/>
    </row>
    <row r="36" spans="1:8" ht="16.5" thickTop="1">
      <c r="A36" s="17" t="s">
        <v>0</v>
      </c>
      <c r="B36" s="17" t="s">
        <v>32</v>
      </c>
      <c r="C36" s="63" t="s">
        <v>34</v>
      </c>
      <c r="D36" s="64"/>
      <c r="E36" s="17" t="s">
        <v>107</v>
      </c>
      <c r="F36" s="63" t="s">
        <v>110</v>
      </c>
      <c r="G36" s="64"/>
      <c r="H36" s="17" t="s">
        <v>108</v>
      </c>
    </row>
    <row r="37" spans="1:8" ht="38.25" customHeight="1">
      <c r="A37" s="4" t="s">
        <v>9</v>
      </c>
      <c r="B37" s="4" t="s">
        <v>22</v>
      </c>
      <c r="C37" s="81" t="s">
        <v>149</v>
      </c>
      <c r="D37" s="81"/>
      <c r="E37" s="6"/>
      <c r="F37" s="6"/>
      <c r="G37" s="21" t="s">
        <v>40</v>
      </c>
      <c r="H37" s="6">
        <f>E37*F37</f>
        <v>0</v>
      </c>
    </row>
    <row r="38" spans="1:8" ht="38.25" customHeight="1">
      <c r="A38" s="4" t="s">
        <v>10</v>
      </c>
      <c r="B38" s="4" t="s">
        <v>24</v>
      </c>
      <c r="C38" s="81" t="s">
        <v>148</v>
      </c>
      <c r="D38" s="81"/>
      <c r="E38" s="6"/>
      <c r="F38" s="6"/>
      <c r="G38" s="21" t="s">
        <v>39</v>
      </c>
      <c r="H38" s="6">
        <f>E38*F38</f>
        <v>0</v>
      </c>
    </row>
    <row r="39" spans="1:8" ht="38.25" customHeight="1">
      <c r="A39" s="4" t="s">
        <v>12</v>
      </c>
      <c r="B39" s="4" t="s">
        <v>25</v>
      </c>
      <c r="C39" s="81" t="s">
        <v>49</v>
      </c>
      <c r="D39" s="81"/>
      <c r="E39" s="6"/>
      <c r="F39" s="6">
        <v>5</v>
      </c>
      <c r="G39" s="21" t="s">
        <v>39</v>
      </c>
      <c r="H39" s="6">
        <f t="shared" ref="H39:H40" si="0">E39*F39</f>
        <v>0</v>
      </c>
    </row>
    <row r="40" spans="1:8" ht="38.25" customHeight="1">
      <c r="A40" s="4" t="s">
        <v>14</v>
      </c>
      <c r="B40" s="4" t="s">
        <v>26</v>
      </c>
      <c r="C40" s="81" t="s">
        <v>147</v>
      </c>
      <c r="D40" s="81"/>
      <c r="E40" s="6"/>
      <c r="F40" s="6">
        <v>2</v>
      </c>
      <c r="G40" s="5" t="s">
        <v>42</v>
      </c>
      <c r="H40" s="6">
        <f t="shared" si="0"/>
        <v>0</v>
      </c>
    </row>
    <row r="41" spans="1:8" ht="16.5" thickBot="1">
      <c r="A41" s="57" t="s">
        <v>29</v>
      </c>
      <c r="B41" s="58"/>
      <c r="C41" s="58"/>
      <c r="D41" s="58"/>
      <c r="E41" s="58"/>
      <c r="F41" s="58"/>
      <c r="G41" s="59"/>
      <c r="H41" s="16">
        <f>SUM(H37:H40)</f>
        <v>0</v>
      </c>
    </row>
    <row r="42" spans="1:8" ht="38.25" hidden="1" customHeight="1" thickTop="1" thickBot="1">
      <c r="A42" s="84" t="s">
        <v>7</v>
      </c>
      <c r="B42" s="85"/>
      <c r="C42" s="85"/>
      <c r="D42" s="85"/>
      <c r="E42" s="85"/>
      <c r="F42" s="85"/>
      <c r="G42" s="85"/>
      <c r="H42" s="86"/>
    </row>
    <row r="43" spans="1:8" ht="16.5" hidden="1" thickTop="1">
      <c r="A43" s="17" t="s">
        <v>0</v>
      </c>
      <c r="B43" s="18" t="s">
        <v>8</v>
      </c>
      <c r="C43" s="66" t="s">
        <v>1</v>
      </c>
      <c r="D43" s="67"/>
      <c r="E43" s="17" t="s">
        <v>2</v>
      </c>
      <c r="F43" s="66" t="s">
        <v>3</v>
      </c>
      <c r="G43" s="67"/>
      <c r="H43" s="17" t="s">
        <v>4</v>
      </c>
    </row>
    <row r="44" spans="1:8" ht="38.25" hidden="1" customHeight="1">
      <c r="A44" s="4"/>
      <c r="B44" s="7"/>
      <c r="C44" s="55"/>
      <c r="D44" s="56"/>
      <c r="E44" s="6"/>
      <c r="F44" s="6"/>
      <c r="G44" s="8"/>
      <c r="H44" s="6"/>
    </row>
    <row r="45" spans="1:8" ht="38.25" hidden="1" customHeight="1">
      <c r="A45" s="4"/>
      <c r="B45" s="7"/>
      <c r="C45" s="55"/>
      <c r="D45" s="56"/>
      <c r="E45" s="6"/>
      <c r="F45" s="6"/>
      <c r="G45" s="8"/>
      <c r="H45" s="6"/>
    </row>
    <row r="46" spans="1:8" ht="38.25" hidden="1" customHeight="1">
      <c r="A46" s="4"/>
      <c r="B46" s="7"/>
      <c r="C46" s="55"/>
      <c r="D46" s="56"/>
      <c r="E46" s="6"/>
      <c r="F46" s="6"/>
      <c r="G46" s="8"/>
      <c r="H46" s="6"/>
    </row>
    <row r="47" spans="1:8" ht="38.25" hidden="1" customHeight="1">
      <c r="A47" s="4"/>
      <c r="B47" s="7"/>
      <c r="C47" s="55"/>
      <c r="D47" s="56"/>
      <c r="E47" s="6"/>
      <c r="F47" s="6"/>
      <c r="G47" s="8"/>
      <c r="H47" s="6"/>
    </row>
    <row r="48" spans="1:8" ht="38.25" hidden="1" customHeight="1">
      <c r="A48" s="4"/>
      <c r="B48" s="7"/>
      <c r="C48" s="55"/>
      <c r="D48" s="56"/>
      <c r="E48" s="6"/>
      <c r="F48" s="6"/>
      <c r="G48" s="8"/>
      <c r="H48" s="6"/>
    </row>
    <row r="49" spans="1:8" ht="38.25" hidden="1" customHeight="1">
      <c r="A49" s="4"/>
      <c r="B49" s="7"/>
      <c r="C49" s="55"/>
      <c r="D49" s="56"/>
      <c r="E49" s="6"/>
      <c r="F49" s="6"/>
      <c r="G49" s="8"/>
      <c r="H49" s="6"/>
    </row>
    <row r="50" spans="1:8" ht="35.25" hidden="1" customHeight="1">
      <c r="A50" s="4"/>
      <c r="B50" s="7"/>
      <c r="C50" s="55"/>
      <c r="D50" s="56"/>
      <c r="E50" s="6"/>
      <c r="F50" s="6"/>
      <c r="G50" s="8"/>
      <c r="H50" s="6"/>
    </row>
    <row r="51" spans="1:8" ht="16.5" hidden="1" thickBot="1">
      <c r="A51" s="57" t="s">
        <v>6</v>
      </c>
      <c r="B51" s="58"/>
      <c r="C51" s="58"/>
      <c r="D51" s="58"/>
      <c r="E51" s="58"/>
      <c r="F51" s="58"/>
      <c r="G51" s="59"/>
      <c r="H51" s="16">
        <f>SUM(H44:H50)</f>
        <v>0</v>
      </c>
    </row>
    <row r="52" spans="1:8" ht="35.25" customHeight="1" thickTop="1" thickBot="1">
      <c r="A52" s="60" t="s">
        <v>27</v>
      </c>
      <c r="B52" s="61"/>
      <c r="C52" s="61"/>
      <c r="D52" s="61"/>
      <c r="E52" s="61"/>
      <c r="F52" s="61"/>
      <c r="G52" s="61"/>
      <c r="H52" s="62"/>
    </row>
    <row r="53" spans="1:8" ht="16.5" thickTop="1">
      <c r="A53" s="17" t="s">
        <v>0</v>
      </c>
      <c r="B53" s="17" t="s">
        <v>35</v>
      </c>
      <c r="C53" s="63" t="s">
        <v>36</v>
      </c>
      <c r="D53" s="64"/>
      <c r="E53" s="17" t="s">
        <v>104</v>
      </c>
      <c r="F53" s="63" t="s">
        <v>105</v>
      </c>
      <c r="G53" s="64"/>
      <c r="H53" s="17" t="s">
        <v>38</v>
      </c>
    </row>
    <row r="54" spans="1:8" ht="35.25" customHeight="1">
      <c r="A54" s="4" t="s">
        <v>9</v>
      </c>
      <c r="B54" s="4" t="s">
        <v>30</v>
      </c>
      <c r="C54" s="65" t="s">
        <v>97</v>
      </c>
      <c r="D54" s="56"/>
      <c r="E54" s="6"/>
      <c r="F54" s="6">
        <v>24</v>
      </c>
      <c r="G54" s="5" t="s">
        <v>41</v>
      </c>
      <c r="H54" s="6">
        <f t="shared" ref="H54:H56" si="1">E54*F54</f>
        <v>0</v>
      </c>
    </row>
    <row r="55" spans="1:8" ht="48" customHeight="1">
      <c r="A55" s="4" t="s">
        <v>11</v>
      </c>
      <c r="B55" s="4" t="s">
        <v>31</v>
      </c>
      <c r="C55" s="65" t="s">
        <v>131</v>
      </c>
      <c r="D55" s="56"/>
      <c r="E55" s="6"/>
      <c r="F55" s="6">
        <v>16</v>
      </c>
      <c r="G55" s="5" t="s">
        <v>41</v>
      </c>
      <c r="H55" s="6">
        <f t="shared" si="1"/>
        <v>0</v>
      </c>
    </row>
    <row r="56" spans="1:8" ht="35.25" customHeight="1">
      <c r="A56" s="4" t="s">
        <v>16</v>
      </c>
      <c r="B56" s="4" t="s">
        <v>96</v>
      </c>
      <c r="C56" s="81"/>
      <c r="D56" s="95"/>
      <c r="E56" s="6"/>
      <c r="F56" s="6">
        <v>1</v>
      </c>
      <c r="G56" s="5" t="s">
        <v>42</v>
      </c>
      <c r="H56" s="6">
        <f t="shared" si="1"/>
        <v>0</v>
      </c>
    </row>
    <row r="57" spans="1:8" ht="16.5" thickBot="1">
      <c r="A57" s="57" t="s">
        <v>43</v>
      </c>
      <c r="B57" s="58"/>
      <c r="C57" s="58"/>
      <c r="D57" s="58"/>
      <c r="E57" s="58"/>
      <c r="F57" s="58"/>
      <c r="G57" s="59"/>
      <c r="H57" s="16">
        <f>SUM(H54:H56)</f>
        <v>0</v>
      </c>
    </row>
    <row r="58" spans="1:8" ht="66" customHeight="1" thickTop="1" thickBot="1">
      <c r="A58" s="60" t="s">
        <v>48</v>
      </c>
      <c r="B58" s="61"/>
      <c r="C58" s="61"/>
      <c r="D58" s="61"/>
      <c r="E58" s="61"/>
      <c r="F58" s="61"/>
      <c r="G58" s="61"/>
      <c r="H58" s="62"/>
    </row>
    <row r="59" spans="1:8" ht="16.5" thickTop="1">
      <c r="A59" s="17" t="s">
        <v>0</v>
      </c>
      <c r="B59" s="17" t="s">
        <v>35</v>
      </c>
      <c r="C59" s="63" t="s">
        <v>106</v>
      </c>
      <c r="D59" s="64"/>
      <c r="E59" s="17" t="s">
        <v>107</v>
      </c>
      <c r="F59" s="63" t="s">
        <v>105</v>
      </c>
      <c r="G59" s="64"/>
      <c r="H59" s="17" t="s">
        <v>108</v>
      </c>
    </row>
    <row r="60" spans="1:8" ht="35.25" customHeight="1">
      <c r="A60" s="4" t="s">
        <v>9</v>
      </c>
      <c r="B60" s="4" t="s">
        <v>69</v>
      </c>
      <c r="C60" s="87"/>
      <c r="D60" s="78"/>
      <c r="E60" s="6"/>
      <c r="F60" s="6"/>
      <c r="G60" s="21" t="s">
        <v>5</v>
      </c>
      <c r="H60" s="6">
        <f t="shared" ref="H60:H72" si="2">E60*F60</f>
        <v>0</v>
      </c>
    </row>
    <row r="61" spans="1:8" ht="35.25" customHeight="1">
      <c r="A61" s="4" t="s">
        <v>10</v>
      </c>
      <c r="B61" s="4" t="s">
        <v>70</v>
      </c>
      <c r="C61" s="87"/>
      <c r="D61" s="78"/>
      <c r="E61" s="6"/>
      <c r="F61" s="6"/>
      <c r="G61" s="21" t="s">
        <v>5</v>
      </c>
      <c r="H61" s="6">
        <f t="shared" si="2"/>
        <v>0</v>
      </c>
    </row>
    <row r="62" spans="1:8" ht="35.25" customHeight="1">
      <c r="A62" s="4" t="s">
        <v>11</v>
      </c>
      <c r="B62" s="4" t="s">
        <v>71</v>
      </c>
      <c r="C62" s="78" t="s">
        <v>135</v>
      </c>
      <c r="D62" s="78"/>
      <c r="E62" s="6"/>
      <c r="F62" s="6">
        <v>9</v>
      </c>
      <c r="G62" s="21" t="s">
        <v>133</v>
      </c>
      <c r="H62" s="6">
        <f t="shared" si="2"/>
        <v>0</v>
      </c>
    </row>
    <row r="63" spans="1:8" ht="35.25" customHeight="1">
      <c r="A63" s="4" t="s">
        <v>12</v>
      </c>
      <c r="B63" s="4" t="s">
        <v>78</v>
      </c>
      <c r="C63" s="87"/>
      <c r="D63" s="78"/>
      <c r="E63" s="6"/>
      <c r="F63" s="6"/>
      <c r="G63" s="21" t="s">
        <v>5</v>
      </c>
      <c r="H63" s="6">
        <f t="shared" si="2"/>
        <v>0</v>
      </c>
    </row>
    <row r="64" spans="1:8" ht="35.25" customHeight="1">
      <c r="A64" s="4" t="s">
        <v>13</v>
      </c>
      <c r="B64" s="4" t="s">
        <v>72</v>
      </c>
      <c r="C64" s="87"/>
      <c r="D64" s="78"/>
      <c r="E64" s="6"/>
      <c r="F64" s="6"/>
      <c r="G64" s="21" t="s">
        <v>5</v>
      </c>
      <c r="H64" s="6">
        <f t="shared" si="2"/>
        <v>0</v>
      </c>
    </row>
    <row r="65" spans="1:8" ht="35.25" customHeight="1">
      <c r="A65" s="4" t="s">
        <v>14</v>
      </c>
      <c r="B65" s="4" t="s">
        <v>73</v>
      </c>
      <c r="C65" s="78"/>
      <c r="D65" s="78"/>
      <c r="E65" s="6"/>
      <c r="F65" s="6">
        <v>1</v>
      </c>
      <c r="G65" s="21" t="s">
        <v>133</v>
      </c>
      <c r="H65" s="6">
        <f t="shared" si="2"/>
        <v>0</v>
      </c>
    </row>
    <row r="66" spans="1:8" ht="35.25" customHeight="1">
      <c r="A66" s="4" t="s">
        <v>15</v>
      </c>
      <c r="B66" s="4" t="s">
        <v>74</v>
      </c>
      <c r="C66" s="87"/>
      <c r="D66" s="78"/>
      <c r="E66" s="6"/>
      <c r="F66" s="6"/>
      <c r="G66" s="21" t="s">
        <v>5</v>
      </c>
      <c r="H66" s="6">
        <f t="shared" si="2"/>
        <v>0</v>
      </c>
    </row>
    <row r="67" spans="1:8" ht="35.25" customHeight="1">
      <c r="A67" s="4" t="s">
        <v>16</v>
      </c>
      <c r="B67" s="4" t="s">
        <v>75</v>
      </c>
      <c r="C67" s="78"/>
      <c r="D67" s="78"/>
      <c r="E67" s="6"/>
      <c r="F67" s="6"/>
      <c r="G67" s="21" t="s">
        <v>5</v>
      </c>
      <c r="H67" s="6">
        <f t="shared" si="2"/>
        <v>0</v>
      </c>
    </row>
    <row r="68" spans="1:8" ht="71.25" customHeight="1">
      <c r="A68" s="4" t="s">
        <v>17</v>
      </c>
      <c r="B68" s="4" t="s">
        <v>76</v>
      </c>
      <c r="C68" s="65" t="s">
        <v>134</v>
      </c>
      <c r="D68" s="56"/>
      <c r="E68" s="6"/>
      <c r="F68" s="6">
        <v>7</v>
      </c>
      <c r="G68" s="21" t="s">
        <v>133</v>
      </c>
      <c r="H68" s="6">
        <f t="shared" si="2"/>
        <v>0</v>
      </c>
    </row>
    <row r="69" spans="1:8" ht="47.25" customHeight="1">
      <c r="A69" s="4" t="s">
        <v>18</v>
      </c>
      <c r="B69" s="4" t="s">
        <v>98</v>
      </c>
      <c r="C69" s="65"/>
      <c r="D69" s="56"/>
      <c r="E69" s="6"/>
      <c r="F69" s="6"/>
      <c r="G69" s="21" t="s">
        <v>5</v>
      </c>
      <c r="H69" s="6">
        <f t="shared" si="2"/>
        <v>0</v>
      </c>
    </row>
    <row r="70" spans="1:8" ht="36.75" customHeight="1">
      <c r="A70" s="4" t="s">
        <v>19</v>
      </c>
      <c r="B70" s="4" t="s">
        <v>99</v>
      </c>
      <c r="C70" s="65"/>
      <c r="D70" s="56"/>
      <c r="E70" s="6"/>
      <c r="F70" s="6">
        <v>1</v>
      </c>
      <c r="G70" s="5" t="s">
        <v>41</v>
      </c>
      <c r="H70" s="6">
        <f t="shared" si="2"/>
        <v>0</v>
      </c>
    </row>
    <row r="71" spans="1:8" ht="47.25">
      <c r="A71" s="4" t="s">
        <v>20</v>
      </c>
      <c r="B71" s="4" t="s">
        <v>77</v>
      </c>
      <c r="C71" s="91" t="s">
        <v>132</v>
      </c>
      <c r="D71" s="92"/>
      <c r="E71" s="6"/>
      <c r="F71" s="6">
        <v>1</v>
      </c>
      <c r="G71" s="10"/>
      <c r="H71" s="6"/>
    </row>
    <row r="72" spans="1:8" ht="35.25" customHeight="1">
      <c r="A72" s="22" t="s">
        <v>21</v>
      </c>
      <c r="B72" s="22" t="s">
        <v>82</v>
      </c>
      <c r="C72" s="93"/>
      <c r="D72" s="94"/>
      <c r="E72" s="23"/>
      <c r="F72" s="23"/>
      <c r="G72" s="21" t="s">
        <v>5</v>
      </c>
      <c r="H72" s="6">
        <f t="shared" si="2"/>
        <v>0</v>
      </c>
    </row>
    <row r="73" spans="1:8">
      <c r="A73" s="88" t="s">
        <v>43</v>
      </c>
      <c r="B73" s="89"/>
      <c r="C73" s="89"/>
      <c r="D73" s="89"/>
      <c r="E73" s="89"/>
      <c r="F73" s="89"/>
      <c r="G73" s="90"/>
      <c r="H73" s="9">
        <f>SUM(H60:H72)</f>
        <v>0</v>
      </c>
    </row>
    <row r="74" spans="1:8" ht="33.75" customHeight="1">
      <c r="A74" s="48" t="s">
        <v>44</v>
      </c>
      <c r="B74" s="49"/>
      <c r="C74" s="49"/>
      <c r="D74" s="49"/>
      <c r="E74" s="49"/>
      <c r="F74" s="49"/>
      <c r="G74" s="50"/>
      <c r="H74" s="20">
        <f>SUM(H41,H57,H73,H34)</f>
        <v>0</v>
      </c>
    </row>
    <row r="75" spans="1:8" ht="33.75" customHeight="1">
      <c r="A75" s="48" t="s">
        <v>45</v>
      </c>
      <c r="B75" s="49"/>
      <c r="C75" s="49"/>
      <c r="D75" s="49"/>
      <c r="E75" s="49"/>
      <c r="F75" s="49"/>
      <c r="G75" s="50"/>
      <c r="H75" s="20"/>
    </row>
    <row r="76" spans="1:8" ht="35.25" customHeight="1">
      <c r="A76" s="48" t="s">
        <v>46</v>
      </c>
      <c r="B76" s="49"/>
      <c r="C76" s="49"/>
      <c r="D76" s="49"/>
      <c r="E76" s="49"/>
      <c r="F76" s="49"/>
      <c r="G76" s="50"/>
      <c r="H76" s="20">
        <f>H74+H75</f>
        <v>0</v>
      </c>
    </row>
    <row r="77" spans="1:8" ht="35.25" customHeight="1" thickBot="1">
      <c r="A77" s="12"/>
      <c r="B77" s="12"/>
      <c r="C77" s="12"/>
      <c r="D77" s="12"/>
      <c r="E77" s="12"/>
      <c r="F77" s="12"/>
      <c r="G77" s="12"/>
      <c r="H77" s="12"/>
    </row>
    <row r="78" spans="1:8" ht="32.25" customHeight="1" thickTop="1" thickBot="1">
      <c r="A78" s="60" t="s">
        <v>47</v>
      </c>
      <c r="B78" s="61"/>
      <c r="C78" s="61"/>
      <c r="D78" s="61"/>
      <c r="E78" s="61"/>
      <c r="F78" s="61"/>
      <c r="G78" s="61"/>
      <c r="H78" s="62"/>
    </row>
    <row r="79" spans="1:8" ht="15" customHeight="1" thickTop="1">
      <c r="A79" s="17" t="s">
        <v>0</v>
      </c>
      <c r="B79" s="17" t="s">
        <v>109</v>
      </c>
      <c r="C79" s="63" t="s">
        <v>106</v>
      </c>
      <c r="D79" s="64"/>
      <c r="E79" s="17" t="s">
        <v>107</v>
      </c>
      <c r="F79" s="63" t="s">
        <v>105</v>
      </c>
      <c r="G79" s="64"/>
      <c r="H79" s="17" t="s">
        <v>108</v>
      </c>
    </row>
    <row r="80" spans="1:8" ht="139.5" customHeight="1">
      <c r="A80" s="33"/>
      <c r="B80" s="34" t="s">
        <v>152</v>
      </c>
      <c r="C80" s="46"/>
      <c r="D80" s="47"/>
      <c r="E80" s="17"/>
      <c r="F80" s="30" t="s">
        <v>151</v>
      </c>
      <c r="G80" s="30" t="s">
        <v>39</v>
      </c>
      <c r="H80" s="17"/>
    </row>
    <row r="81" spans="1:8" ht="88.5" customHeight="1">
      <c r="A81" s="33"/>
      <c r="B81" s="34" t="s">
        <v>100</v>
      </c>
      <c r="C81" s="46"/>
      <c r="D81" s="47"/>
      <c r="E81" s="17"/>
      <c r="F81" s="30">
        <v>4</v>
      </c>
      <c r="G81" s="30" t="s">
        <v>51</v>
      </c>
      <c r="H81" s="17"/>
    </row>
    <row r="82" spans="1:8" ht="114.75" customHeight="1">
      <c r="A82" s="33"/>
      <c r="B82" s="34" t="s">
        <v>50</v>
      </c>
      <c r="C82" s="46"/>
      <c r="D82" s="47"/>
      <c r="E82" s="17"/>
      <c r="F82" s="30">
        <v>16</v>
      </c>
      <c r="G82" s="30" t="s">
        <v>51</v>
      </c>
      <c r="H82" s="17"/>
    </row>
    <row r="83" spans="1:8" ht="108.75" customHeight="1">
      <c r="A83" s="33"/>
      <c r="B83" s="34" t="s">
        <v>150</v>
      </c>
      <c r="C83" s="82"/>
      <c r="D83" s="83"/>
      <c r="E83" s="17"/>
      <c r="F83" s="30">
        <v>5</v>
      </c>
      <c r="G83" s="30" t="s">
        <v>51</v>
      </c>
      <c r="H83" s="17"/>
    </row>
    <row r="84" spans="1:8" ht="108.75" customHeight="1">
      <c r="A84" s="33"/>
      <c r="B84" s="34" t="s">
        <v>138</v>
      </c>
      <c r="C84" s="96"/>
      <c r="D84" s="97"/>
      <c r="E84" s="17"/>
      <c r="F84" s="30">
        <v>2</v>
      </c>
      <c r="G84" s="30" t="s">
        <v>51</v>
      </c>
      <c r="H84" s="17"/>
    </row>
    <row r="85" spans="1:8" ht="108.75" customHeight="1">
      <c r="A85" s="33"/>
      <c r="B85" s="34" t="s">
        <v>140</v>
      </c>
      <c r="C85" s="37"/>
      <c r="D85" s="45"/>
      <c r="E85" s="17"/>
      <c r="F85" s="30">
        <v>2</v>
      </c>
      <c r="G85" s="30" t="s">
        <v>51</v>
      </c>
      <c r="H85" s="17"/>
    </row>
    <row r="86" spans="1:8" ht="147.75" customHeight="1">
      <c r="A86" s="33"/>
      <c r="B86" s="34" t="s">
        <v>139</v>
      </c>
      <c r="C86" s="96"/>
      <c r="D86" s="97"/>
      <c r="E86" s="17"/>
      <c r="F86" s="30">
        <v>5</v>
      </c>
      <c r="G86" s="30" t="s">
        <v>51</v>
      </c>
      <c r="H86" s="17"/>
    </row>
    <row r="87" spans="1:8" ht="183.75" customHeight="1">
      <c r="A87" s="33"/>
      <c r="B87" s="34" t="s">
        <v>136</v>
      </c>
      <c r="C87" s="96"/>
      <c r="D87" s="97"/>
      <c r="E87" s="17"/>
      <c r="F87" s="30">
        <v>1</v>
      </c>
      <c r="G87" s="30" t="s">
        <v>51</v>
      </c>
      <c r="H87" s="17"/>
    </row>
    <row r="88" spans="1:8" ht="183.75" customHeight="1">
      <c r="A88" s="33"/>
      <c r="B88" s="34" t="s">
        <v>137</v>
      </c>
      <c r="C88" s="37"/>
      <c r="D88" s="45"/>
      <c r="E88" s="17"/>
      <c r="F88" s="30">
        <v>5</v>
      </c>
      <c r="G88" s="30" t="s">
        <v>51</v>
      </c>
      <c r="H88" s="17"/>
    </row>
    <row r="89" spans="1:8" ht="148.5" customHeight="1">
      <c r="A89" s="33"/>
      <c r="B89" s="34" t="s">
        <v>141</v>
      </c>
      <c r="C89" s="37"/>
      <c r="D89" s="45"/>
      <c r="E89" s="17"/>
      <c r="F89" s="30">
        <v>2</v>
      </c>
      <c r="G89" s="30" t="s">
        <v>51</v>
      </c>
      <c r="H89" s="17"/>
    </row>
    <row r="90" spans="1:8" ht="105.75" customHeight="1">
      <c r="A90" s="33"/>
      <c r="B90" s="34" t="s">
        <v>52</v>
      </c>
      <c r="C90" s="46"/>
      <c r="D90" s="47"/>
      <c r="E90" s="17"/>
      <c r="F90" s="30">
        <v>1</v>
      </c>
      <c r="G90" s="30" t="s">
        <v>51</v>
      </c>
      <c r="H90" s="17"/>
    </row>
    <row r="91" spans="1:8" ht="105.75" customHeight="1">
      <c r="A91" s="33"/>
      <c r="B91" s="34" t="s">
        <v>53</v>
      </c>
      <c r="C91" s="35"/>
      <c r="D91" s="36"/>
      <c r="E91" s="17"/>
      <c r="F91" s="30">
        <v>1</v>
      </c>
      <c r="G91" s="30" t="s">
        <v>51</v>
      </c>
      <c r="H91" s="17"/>
    </row>
    <row r="92" spans="1:8" ht="114.75" customHeight="1">
      <c r="A92" s="33"/>
      <c r="B92" s="34" t="s">
        <v>144</v>
      </c>
      <c r="C92" s="46"/>
      <c r="D92" s="47"/>
      <c r="E92" s="17"/>
      <c r="F92" s="30">
        <v>2</v>
      </c>
      <c r="G92" s="30" t="s">
        <v>51</v>
      </c>
      <c r="H92" s="17"/>
    </row>
    <row r="93" spans="1:8" ht="154.5" customHeight="1">
      <c r="A93" s="33"/>
      <c r="B93" s="34" t="s">
        <v>143</v>
      </c>
      <c r="C93" s="35"/>
      <c r="D93" s="36"/>
      <c r="E93" s="17"/>
      <c r="F93" s="30">
        <v>1</v>
      </c>
      <c r="G93" s="30" t="s">
        <v>51</v>
      </c>
      <c r="H93" s="17"/>
    </row>
    <row r="94" spans="1:8" ht="105.75" customHeight="1">
      <c r="A94" s="33"/>
      <c r="B94" s="34" t="s">
        <v>145</v>
      </c>
      <c r="C94" s="35"/>
      <c r="D94" s="36"/>
      <c r="E94" s="17"/>
      <c r="F94" s="30">
        <v>1</v>
      </c>
      <c r="G94" s="30" t="s">
        <v>51</v>
      </c>
      <c r="H94" s="17"/>
    </row>
    <row r="95" spans="1:8" ht="105.75" customHeight="1">
      <c r="A95" s="33"/>
      <c r="B95" s="34" t="s">
        <v>59</v>
      </c>
      <c r="C95" s="82" t="s">
        <v>60</v>
      </c>
      <c r="D95" s="83"/>
      <c r="E95" s="17"/>
      <c r="F95" s="30">
        <v>2</v>
      </c>
      <c r="G95" s="30" t="s">
        <v>56</v>
      </c>
      <c r="H95" s="17"/>
    </row>
    <row r="96" spans="1:8" ht="105.75" customHeight="1">
      <c r="A96" s="33"/>
      <c r="B96" s="34" t="s">
        <v>62</v>
      </c>
      <c r="C96" s="82" t="s">
        <v>61</v>
      </c>
      <c r="D96" s="83"/>
      <c r="E96" s="17"/>
      <c r="F96" s="30">
        <v>1</v>
      </c>
      <c r="G96" s="30" t="s">
        <v>56</v>
      </c>
      <c r="H96" s="17"/>
    </row>
    <row r="97" spans="1:8" ht="105.75" customHeight="1">
      <c r="A97" s="33"/>
      <c r="B97" s="38" t="s">
        <v>63</v>
      </c>
      <c r="C97" s="31" t="s">
        <v>61</v>
      </c>
      <c r="D97" s="32"/>
      <c r="E97" s="17"/>
      <c r="F97" s="30">
        <v>1</v>
      </c>
      <c r="G97" s="30" t="s">
        <v>56</v>
      </c>
      <c r="H97" s="17"/>
    </row>
    <row r="98" spans="1:8" ht="105.75" customHeight="1">
      <c r="A98" s="33"/>
      <c r="B98" s="38" t="s">
        <v>66</v>
      </c>
      <c r="C98" s="31" t="s">
        <v>67</v>
      </c>
      <c r="D98" s="32"/>
      <c r="E98" s="17"/>
      <c r="F98" s="30">
        <v>1</v>
      </c>
      <c r="G98" s="30" t="s">
        <v>51</v>
      </c>
      <c r="H98" s="17"/>
    </row>
    <row r="99" spans="1:8" ht="105.75" customHeight="1">
      <c r="A99" s="33"/>
      <c r="B99" s="34" t="s">
        <v>142</v>
      </c>
      <c r="C99" s="46"/>
      <c r="D99" s="47"/>
      <c r="E99" s="17"/>
      <c r="F99" s="30">
        <v>2</v>
      </c>
      <c r="G99" s="30" t="s">
        <v>51</v>
      </c>
      <c r="H99" s="17"/>
    </row>
    <row r="100" spans="1:8" ht="105.75" customHeight="1">
      <c r="A100" s="33"/>
      <c r="B100" s="34" t="s">
        <v>79</v>
      </c>
      <c r="C100" s="37" t="s">
        <v>80</v>
      </c>
      <c r="D100" s="36"/>
      <c r="E100" s="17"/>
      <c r="F100" s="30">
        <v>4</v>
      </c>
      <c r="G100" s="30" t="s">
        <v>51</v>
      </c>
      <c r="H100" s="17"/>
    </row>
    <row r="101" spans="1:8" ht="105.75" customHeight="1">
      <c r="A101" s="33"/>
      <c r="B101" s="34" t="s">
        <v>64</v>
      </c>
      <c r="C101" s="37" t="s">
        <v>102</v>
      </c>
      <c r="D101" s="36"/>
      <c r="E101" s="17"/>
      <c r="F101" s="30">
        <v>2</v>
      </c>
      <c r="G101" s="30" t="s">
        <v>56</v>
      </c>
      <c r="H101" s="17"/>
    </row>
    <row r="102" spans="1:8" ht="105.75" customHeight="1">
      <c r="A102" s="33"/>
      <c r="B102" s="34" t="s">
        <v>58</v>
      </c>
      <c r="C102" s="46"/>
      <c r="D102" s="47"/>
      <c r="E102" s="17"/>
      <c r="F102" s="30">
        <v>2</v>
      </c>
      <c r="G102" s="30" t="s">
        <v>56</v>
      </c>
      <c r="H102" s="17"/>
    </row>
    <row r="103" spans="1:8" ht="105.75" customHeight="1">
      <c r="A103" s="33"/>
      <c r="B103" s="34" t="s">
        <v>55</v>
      </c>
      <c r="C103" s="35"/>
      <c r="D103" s="36"/>
      <c r="E103" s="17"/>
      <c r="F103" s="30">
        <v>2</v>
      </c>
      <c r="G103" s="30" t="s">
        <v>56</v>
      </c>
      <c r="H103" s="17"/>
    </row>
    <row r="104" spans="1:8" ht="105.75" customHeight="1">
      <c r="A104" s="33"/>
      <c r="B104" s="34" t="s">
        <v>54</v>
      </c>
      <c r="C104" s="35"/>
      <c r="D104" s="36"/>
      <c r="E104" s="17"/>
      <c r="F104" s="30">
        <v>1</v>
      </c>
      <c r="G104" s="30" t="s">
        <v>51</v>
      </c>
      <c r="H104" s="17"/>
    </row>
    <row r="105" spans="1:8" ht="105.75" customHeight="1">
      <c r="A105" s="33"/>
      <c r="B105" s="34" t="s">
        <v>57</v>
      </c>
      <c r="C105" s="35"/>
      <c r="D105" s="36"/>
      <c r="E105" s="17"/>
      <c r="F105" s="30">
        <v>1</v>
      </c>
      <c r="G105" s="30" t="s">
        <v>56</v>
      </c>
      <c r="H105" s="17"/>
    </row>
    <row r="106" spans="1:8" ht="105.75" customHeight="1">
      <c r="A106" s="33"/>
      <c r="B106" s="38" t="s">
        <v>68</v>
      </c>
      <c r="C106" s="35"/>
      <c r="D106" s="36"/>
      <c r="E106" s="17"/>
      <c r="F106" s="30">
        <v>2</v>
      </c>
      <c r="G106" s="30" t="s">
        <v>51</v>
      </c>
      <c r="H106" s="17"/>
    </row>
    <row r="107" spans="1:8" ht="105.75" customHeight="1">
      <c r="A107" s="33"/>
      <c r="B107" s="5" t="s">
        <v>65</v>
      </c>
      <c r="C107" s="46"/>
      <c r="D107" s="47"/>
      <c r="E107" s="17"/>
      <c r="F107" s="30">
        <v>5</v>
      </c>
      <c r="G107" s="30" t="s">
        <v>51</v>
      </c>
      <c r="H107" s="17"/>
    </row>
    <row r="108" spans="1:8" ht="105.75" customHeight="1">
      <c r="A108" s="33"/>
      <c r="B108" s="39" t="s">
        <v>101</v>
      </c>
      <c r="C108" s="40"/>
      <c r="D108" s="41"/>
      <c r="E108" s="17"/>
      <c r="F108" s="30">
        <v>1</v>
      </c>
      <c r="G108" s="30" t="s">
        <v>51</v>
      </c>
      <c r="H108" s="17"/>
    </row>
    <row r="109" spans="1:8" ht="105.75" customHeight="1">
      <c r="A109" s="33"/>
      <c r="B109" s="38" t="s">
        <v>103</v>
      </c>
      <c r="C109" s="46"/>
      <c r="D109" s="47"/>
      <c r="E109" s="17"/>
      <c r="F109" s="30">
        <v>5</v>
      </c>
      <c r="G109" s="30" t="s">
        <v>51</v>
      </c>
      <c r="H109" s="17"/>
    </row>
    <row r="110" spans="1:8" ht="31.5" customHeight="1">
      <c r="A110" s="48" t="s">
        <v>123</v>
      </c>
      <c r="B110" s="49"/>
      <c r="C110" s="49"/>
      <c r="D110" s="49"/>
      <c r="E110" s="49"/>
      <c r="F110" s="49"/>
      <c r="G110" s="50"/>
      <c r="H110" s="20">
        <f>SUM(H81:H109)</f>
        <v>0</v>
      </c>
    </row>
    <row r="111" spans="1:8" ht="27.75" customHeight="1">
      <c r="A111" s="48" t="s">
        <v>45</v>
      </c>
      <c r="B111" s="49"/>
      <c r="C111" s="49"/>
      <c r="D111" s="49"/>
      <c r="E111" s="49"/>
      <c r="F111" s="49"/>
      <c r="G111" s="50"/>
      <c r="H111" s="20"/>
    </row>
    <row r="112" spans="1:8" ht="38.25" customHeight="1">
      <c r="A112" s="48" t="s">
        <v>46</v>
      </c>
      <c r="B112" s="49"/>
      <c r="C112" s="49"/>
      <c r="D112" s="49"/>
      <c r="E112" s="49"/>
      <c r="F112" s="49"/>
      <c r="G112" s="50"/>
      <c r="H112" s="20">
        <f>H110+H111</f>
        <v>0</v>
      </c>
    </row>
    <row r="113" spans="1:8">
      <c r="A113" s="12"/>
      <c r="B113" s="12"/>
      <c r="C113" s="12"/>
      <c r="D113" s="13"/>
      <c r="E113" s="12"/>
      <c r="F113" s="12"/>
      <c r="G113" s="12"/>
      <c r="H113" s="12"/>
    </row>
    <row r="114" spans="1:8">
      <c r="A114" s="12"/>
      <c r="B114" s="12"/>
      <c r="C114" s="12"/>
      <c r="D114" s="13"/>
      <c r="E114" s="12"/>
      <c r="F114" s="12"/>
      <c r="G114" s="12"/>
      <c r="H114" s="12"/>
    </row>
    <row r="115" spans="1:8">
      <c r="A115" s="12"/>
      <c r="B115" s="12"/>
      <c r="C115" s="12"/>
      <c r="D115" s="13"/>
      <c r="E115" s="12"/>
      <c r="F115" s="12"/>
      <c r="G115" s="12"/>
      <c r="H115" s="12"/>
    </row>
    <row r="116" spans="1:8">
      <c r="A116" s="12"/>
      <c r="B116" s="12"/>
      <c r="C116" s="12"/>
      <c r="D116" s="13"/>
      <c r="E116" s="12"/>
      <c r="F116" s="12"/>
      <c r="G116" s="12"/>
      <c r="H116" s="12"/>
    </row>
    <row r="117" spans="1:8">
      <c r="A117" s="12"/>
      <c r="B117" s="12"/>
      <c r="C117" s="12"/>
      <c r="D117" s="13"/>
      <c r="E117" s="12"/>
      <c r="F117" s="12"/>
      <c r="G117" s="12"/>
      <c r="H117" s="12"/>
    </row>
    <row r="118" spans="1:8">
      <c r="A118" s="12"/>
      <c r="B118" s="12"/>
      <c r="C118" s="12"/>
      <c r="D118" s="13"/>
      <c r="E118" s="12"/>
      <c r="F118" s="12"/>
      <c r="G118" s="12"/>
      <c r="H118" s="12"/>
    </row>
    <row r="119" spans="1:8">
      <c r="A119" s="12"/>
      <c r="B119" s="12"/>
      <c r="C119" s="12"/>
      <c r="D119" s="13"/>
      <c r="E119" s="12"/>
      <c r="F119" s="12"/>
      <c r="G119" s="12"/>
      <c r="H119" s="12"/>
    </row>
    <row r="120" spans="1:8">
      <c r="A120" s="12"/>
      <c r="B120" s="12"/>
      <c r="C120" s="12"/>
      <c r="D120" s="13"/>
      <c r="E120" s="12"/>
      <c r="F120" s="12"/>
      <c r="G120" s="12"/>
      <c r="H120" s="12"/>
    </row>
    <row r="121" spans="1:8">
      <c r="A121" s="12"/>
      <c r="B121" s="12"/>
      <c r="C121" s="12"/>
      <c r="D121" s="13"/>
      <c r="E121" s="12"/>
      <c r="F121" s="12"/>
      <c r="G121" s="12"/>
      <c r="H121" s="12"/>
    </row>
    <row r="122" spans="1:8">
      <c r="A122" s="12"/>
      <c r="B122" s="12"/>
      <c r="C122" s="12"/>
      <c r="D122" s="13"/>
      <c r="E122" s="12"/>
      <c r="F122" s="12"/>
      <c r="G122" s="12"/>
      <c r="H122" s="12"/>
    </row>
    <row r="123" spans="1:8">
      <c r="A123" s="12"/>
      <c r="B123" s="12"/>
      <c r="C123" s="12"/>
      <c r="D123" s="13"/>
      <c r="E123" s="12"/>
      <c r="F123" s="12"/>
      <c r="G123" s="12"/>
      <c r="H123" s="12"/>
    </row>
    <row r="124" spans="1:8">
      <c r="A124" s="12"/>
      <c r="B124" s="12"/>
      <c r="C124" s="12"/>
      <c r="D124" s="13"/>
      <c r="E124" s="12"/>
      <c r="F124" s="12"/>
      <c r="G124" s="12"/>
      <c r="H124" s="12"/>
    </row>
    <row r="125" spans="1:8">
      <c r="A125" s="12"/>
      <c r="B125" s="12"/>
      <c r="C125" s="12"/>
      <c r="D125" s="13"/>
      <c r="E125" s="12"/>
      <c r="F125" s="12"/>
      <c r="G125" s="12"/>
      <c r="H125" s="12"/>
    </row>
    <row r="126" spans="1:8">
      <c r="A126" s="12"/>
      <c r="B126" s="12"/>
      <c r="C126" s="12"/>
      <c r="D126" s="13"/>
      <c r="E126" s="12"/>
      <c r="F126" s="12"/>
      <c r="G126" s="12"/>
      <c r="H126" s="12"/>
    </row>
    <row r="127" spans="1:8">
      <c r="A127" s="12"/>
      <c r="B127" s="12"/>
      <c r="C127" s="12"/>
      <c r="D127" s="13"/>
      <c r="E127" s="12"/>
      <c r="F127" s="12"/>
      <c r="G127" s="12"/>
      <c r="H127" s="12"/>
    </row>
    <row r="128" spans="1:8">
      <c r="A128" s="12"/>
      <c r="B128" s="12"/>
      <c r="C128" s="12"/>
      <c r="D128" s="13"/>
      <c r="E128" s="12"/>
      <c r="F128" s="12"/>
      <c r="G128" s="12"/>
      <c r="H128" s="12"/>
    </row>
    <row r="129" spans="1:8">
      <c r="A129" s="12"/>
      <c r="B129" s="12"/>
      <c r="C129" s="12"/>
      <c r="D129" s="13"/>
      <c r="E129" s="12"/>
      <c r="F129" s="12"/>
      <c r="G129" s="12"/>
      <c r="H129" s="12"/>
    </row>
    <row r="130" spans="1:8">
      <c r="A130" s="12"/>
      <c r="B130" s="12"/>
      <c r="C130" s="12"/>
      <c r="D130" s="13"/>
      <c r="E130" s="12"/>
      <c r="F130" s="12"/>
      <c r="G130" s="12"/>
      <c r="H130" s="12"/>
    </row>
    <row r="131" spans="1:8">
      <c r="A131" s="12"/>
      <c r="B131" s="12"/>
      <c r="C131" s="12"/>
      <c r="D131" s="13"/>
      <c r="E131" s="12"/>
      <c r="F131" s="12"/>
      <c r="G131" s="12"/>
      <c r="H131" s="12"/>
    </row>
    <row r="132" spans="1:8">
      <c r="A132" s="12"/>
      <c r="B132" s="12"/>
      <c r="C132" s="12"/>
      <c r="D132" s="13"/>
      <c r="E132" s="12"/>
      <c r="F132" s="12"/>
      <c r="G132" s="12"/>
      <c r="H132" s="12"/>
    </row>
    <row r="133" spans="1:8">
      <c r="A133" s="12"/>
      <c r="B133" s="12"/>
      <c r="C133" s="12"/>
      <c r="D133" s="13"/>
      <c r="E133" s="12"/>
      <c r="F133" s="12"/>
      <c r="G133" s="12"/>
      <c r="H133" s="12"/>
    </row>
    <row r="134" spans="1:8">
      <c r="A134" s="12"/>
      <c r="B134" s="12"/>
      <c r="C134" s="12"/>
      <c r="D134" s="13"/>
      <c r="E134" s="12"/>
      <c r="F134" s="12"/>
      <c r="G134" s="12"/>
      <c r="H134" s="12"/>
    </row>
    <row r="135" spans="1:8">
      <c r="A135" s="12"/>
      <c r="B135" s="12"/>
      <c r="C135" s="12"/>
      <c r="D135" s="13"/>
      <c r="E135" s="12"/>
      <c r="F135" s="12"/>
      <c r="G135" s="12"/>
      <c r="H135" s="12"/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D5119" s="13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D5126" s="13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D5134" s="13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  <row r="5530" spans="1:8">
      <c r="A5530" s="12"/>
      <c r="B5530" s="12"/>
      <c r="C5530" s="12"/>
      <c r="D5530" s="13"/>
      <c r="E5530" s="12"/>
      <c r="F5530" s="12"/>
      <c r="G5530" s="12"/>
      <c r="H5530" s="12"/>
    </row>
    <row r="5531" spans="1:8">
      <c r="A5531" s="12"/>
      <c r="B5531" s="12"/>
      <c r="C5531" s="12"/>
      <c r="D5531" s="13"/>
      <c r="E5531" s="12"/>
      <c r="F5531" s="12"/>
      <c r="G5531" s="12"/>
      <c r="H5531" s="12"/>
    </row>
    <row r="5532" spans="1:8">
      <c r="A5532" s="12"/>
      <c r="B5532" s="12"/>
      <c r="C5532" s="12"/>
      <c r="D5532" s="13"/>
      <c r="E5532" s="12"/>
      <c r="F5532" s="12"/>
      <c r="G5532" s="12"/>
      <c r="H5532" s="12"/>
    </row>
  </sheetData>
  <mergeCells count="95">
    <mergeCell ref="C109:D109"/>
    <mergeCell ref="C102:D102"/>
    <mergeCell ref="C95:D95"/>
    <mergeCell ref="C107:D107"/>
    <mergeCell ref="C96:D96"/>
    <mergeCell ref="C99:D99"/>
    <mergeCell ref="C92:D92"/>
    <mergeCell ref="C55:D55"/>
    <mergeCell ref="C81:D81"/>
    <mergeCell ref="C82:D82"/>
    <mergeCell ref="C90:D90"/>
    <mergeCell ref="C83:D83"/>
    <mergeCell ref="C56:D56"/>
    <mergeCell ref="A57:G57"/>
    <mergeCell ref="C87:D87"/>
    <mergeCell ref="C84:D84"/>
    <mergeCell ref="C86:D86"/>
    <mergeCell ref="F79:G79"/>
    <mergeCell ref="C62:D62"/>
    <mergeCell ref="C63:D63"/>
    <mergeCell ref="C64:D64"/>
    <mergeCell ref="C66:D66"/>
    <mergeCell ref="A78:H78"/>
    <mergeCell ref="A73:G73"/>
    <mergeCell ref="C71:D71"/>
    <mergeCell ref="C70:D70"/>
    <mergeCell ref="C72:D72"/>
    <mergeCell ref="A42:H42"/>
    <mergeCell ref="C50:D50"/>
    <mergeCell ref="C68:D68"/>
    <mergeCell ref="C67:D67"/>
    <mergeCell ref="C69:D69"/>
    <mergeCell ref="A35:H35"/>
    <mergeCell ref="A34:G34"/>
    <mergeCell ref="C79:D79"/>
    <mergeCell ref="C9:D9"/>
    <mergeCell ref="C7:D7"/>
    <mergeCell ref="C8:D8"/>
    <mergeCell ref="C48:D48"/>
    <mergeCell ref="C38:D38"/>
    <mergeCell ref="C39:D39"/>
    <mergeCell ref="C40:D40"/>
    <mergeCell ref="C60:D60"/>
    <mergeCell ref="C61:D61"/>
    <mergeCell ref="A58:H58"/>
    <mergeCell ref="C59:D59"/>
    <mergeCell ref="F59:G59"/>
    <mergeCell ref="C65:D65"/>
    <mergeCell ref="C3:D3"/>
    <mergeCell ref="F53:G53"/>
    <mergeCell ref="C43:D43"/>
    <mergeCell ref="C47:D47"/>
    <mergeCell ref="C45:D45"/>
    <mergeCell ref="C44:D44"/>
    <mergeCell ref="A41:G41"/>
    <mergeCell ref="C36:D36"/>
    <mergeCell ref="F36:G36"/>
    <mergeCell ref="C37:D37"/>
    <mergeCell ref="E25:H25"/>
    <mergeCell ref="E26:H26"/>
    <mergeCell ref="E23:H23"/>
    <mergeCell ref="E24:H24"/>
    <mergeCell ref="C33:D33"/>
    <mergeCell ref="C13:D13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C4:D4"/>
    <mergeCell ref="C5:D5"/>
    <mergeCell ref="C10:D10"/>
    <mergeCell ref="A18:H18"/>
    <mergeCell ref="C6:D6"/>
    <mergeCell ref="A30:H30"/>
    <mergeCell ref="C80:D80"/>
    <mergeCell ref="A110:G110"/>
    <mergeCell ref="A111:G111"/>
    <mergeCell ref="A112:G112"/>
    <mergeCell ref="C11:D11"/>
    <mergeCell ref="C14:D14"/>
    <mergeCell ref="A74:G74"/>
    <mergeCell ref="A76:G76"/>
    <mergeCell ref="A75:G75"/>
    <mergeCell ref="C49:D49"/>
    <mergeCell ref="A51:G51"/>
    <mergeCell ref="A52:H52"/>
    <mergeCell ref="C53:D53"/>
    <mergeCell ref="C54:D54"/>
    <mergeCell ref="F43:G43"/>
    <mergeCell ref="C46:D46"/>
  </mergeCells>
  <phoneticPr fontId="4" type="noConversion"/>
  <pageMargins left="0.7" right="0.7" top="0.75" bottom="0.75" header="0.3" footer="0.3"/>
  <pageSetup paperSize="9" scale="43" orientation="portrait" r:id="rId1"/>
  <rowBreaks count="2" manualBreakCount="2">
    <brk id="57" max="7" man="1"/>
    <brk id="76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Нехвядович Дарья Игоревна</cp:lastModifiedBy>
  <cp:lastPrinted>2025-06-18T13:34:40Z</cp:lastPrinted>
  <dcterms:created xsi:type="dcterms:W3CDTF">2025-04-09T13:32:00Z</dcterms:created>
  <dcterms:modified xsi:type="dcterms:W3CDTF">2025-06-19T12:41:56Z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